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MAN" sheetId="1" r:id="rId1"/>
    <sheet name="FS161" sheetId="2" r:id="rId2"/>
    <sheet name="FS162" sheetId="3" r:id="rId3"/>
    <sheet name="FS163" sheetId="4" r:id="rId4"/>
    <sheet name="DC16" sheetId="5" r:id="rId5"/>
    <sheet name="FS181" sheetId="6" r:id="rId6"/>
    <sheet name="FS182" sheetId="7" r:id="rId7"/>
    <sheet name="FS183" sheetId="8" r:id="rId8"/>
    <sheet name="FS184" sheetId="9" r:id="rId9"/>
    <sheet name="FS185" sheetId="10" r:id="rId10"/>
    <sheet name="DC18" sheetId="11" r:id="rId11"/>
    <sheet name="FS191" sheetId="12" r:id="rId12"/>
    <sheet name="FS192" sheetId="13" r:id="rId13"/>
    <sheet name="FS193" sheetId="14" r:id="rId14"/>
    <sheet name="FS194" sheetId="15" r:id="rId15"/>
    <sheet name="FS195" sheetId="16" r:id="rId16"/>
    <sheet name="FS196" sheetId="17" r:id="rId17"/>
    <sheet name="DC19" sheetId="18" r:id="rId18"/>
    <sheet name="FS201" sheetId="19" r:id="rId19"/>
    <sheet name="FS203" sheetId="20" r:id="rId20"/>
    <sheet name="FS204" sheetId="21" r:id="rId21"/>
    <sheet name="FS205" sheetId="22" r:id="rId22"/>
    <sheet name="DC20" sheetId="23" r:id="rId23"/>
  </sheets>
  <definedNames>
    <definedName name="_xlnm.Print_Area" localSheetId="4">'DC16'!$A$1:$K$89</definedName>
    <definedName name="_xlnm.Print_Area" localSheetId="10">'DC18'!$A$1:$K$89</definedName>
    <definedName name="_xlnm.Print_Area" localSheetId="17">'DC19'!$A$1:$K$89</definedName>
    <definedName name="_xlnm.Print_Area" localSheetId="22">'DC20'!$A$1:$K$89</definedName>
    <definedName name="_xlnm.Print_Area" localSheetId="1">'FS161'!$A$1:$K$89</definedName>
    <definedName name="_xlnm.Print_Area" localSheetId="2">'FS162'!$A$1:$K$89</definedName>
    <definedName name="_xlnm.Print_Area" localSheetId="3">'FS163'!$A$1:$K$89</definedName>
    <definedName name="_xlnm.Print_Area" localSheetId="5">'FS181'!$A$1:$K$89</definedName>
    <definedName name="_xlnm.Print_Area" localSheetId="6">'FS182'!$A$1:$K$89</definedName>
    <definedName name="_xlnm.Print_Area" localSheetId="7">'FS183'!$A$1:$K$89</definedName>
    <definedName name="_xlnm.Print_Area" localSheetId="8">'FS184'!$A$1:$K$89</definedName>
    <definedName name="_xlnm.Print_Area" localSheetId="9">'FS185'!$A$1:$K$89</definedName>
    <definedName name="_xlnm.Print_Area" localSheetId="11">'FS191'!$A$1:$K$89</definedName>
    <definedName name="_xlnm.Print_Area" localSheetId="12">'FS192'!$A$1:$K$89</definedName>
    <definedName name="_xlnm.Print_Area" localSheetId="13">'FS193'!$A$1:$K$89</definedName>
    <definedName name="_xlnm.Print_Area" localSheetId="14">'FS194'!$A$1:$K$89</definedName>
    <definedName name="_xlnm.Print_Area" localSheetId="15">'FS195'!$A$1:$K$89</definedName>
    <definedName name="_xlnm.Print_Area" localSheetId="16">'FS196'!$A$1:$K$89</definedName>
    <definedName name="_xlnm.Print_Area" localSheetId="18">'FS201'!$A$1:$K$89</definedName>
    <definedName name="_xlnm.Print_Area" localSheetId="19">'FS203'!$A$1:$K$89</definedName>
    <definedName name="_xlnm.Print_Area" localSheetId="20">'FS204'!$A$1:$K$89</definedName>
    <definedName name="_xlnm.Print_Area" localSheetId="21">'FS205'!$A$1:$K$89</definedName>
    <definedName name="_xlnm.Print_Area" localSheetId="0">'MAN'!$A$1:$K$89</definedName>
  </definedNames>
  <calcPr fullCalcOnLoad="1"/>
</workbook>
</file>

<file path=xl/sharedStrings.xml><?xml version="1.0" encoding="utf-8"?>
<sst xmlns="http://schemas.openxmlformats.org/spreadsheetml/2006/main" count="2622" uniqueCount="121">
  <si>
    <t>Free State: Mangaung(MAN)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</si>
  <si>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</si>
  <si>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</si>
  <si>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</si>
  <si>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</si>
  <si>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</si>
  <si>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</si>
  <si>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</si>
  <si>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</si>
  <si>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</si>
  <si>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</si>
  <si>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</si>
  <si>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</si>
  <si>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</si>
  <si>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</si>
  <si>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</si>
  <si>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</si>
  <si>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</si>
  <si>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</si>
  <si>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</si>
  <si>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</si>
  <si>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</si>
  <si>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</si>
  <si>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</si>
  <si>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</si>
  <si>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</si>
  <si>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</si>
  <si>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</si>
  <si>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</si>
  <si>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</si>
  <si>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</si>
  <si>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</si>
  <si>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</si>
  <si>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</si>
  <si>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</si>
  <si>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</si>
  <si>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</si>
  <si>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</si>
  <si>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</si>
  <si>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</si>
  <si>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</si>
  <si>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</si>
  <si>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</si>
  <si>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</si>
  <si>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</si>
  <si>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</si>
  <si>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</si>
  <si>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</si>
  <si>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</si>
  <si>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</si>
  <si>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</si>
  <si>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</si>
  <si>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</si>
  <si>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</si>
  <si>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</si>
  <si>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</si>
  <si>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</si>
  <si>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</si>
  <si>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</si>
  <si>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</si>
  <si>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</si>
  <si>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</si>
  <si>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</si>
  <si>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</si>
  <si>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</si>
  <si>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</si>
  <si>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</si>
  <si>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</si>
  <si>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</si>
  <si>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</si>
  <si>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</si>
  <si>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</si>
  <si>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</si>
  <si>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</si>
  <si>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</si>
  <si>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</si>
  <si>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</si>
  <si>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</si>
  <si>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</si>
  <si>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</si>
  <si>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</si>
  <si>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</si>
  <si>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</si>
  <si>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</si>
  <si>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</si>
  <si>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</si>
  <si>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</si>
  <si>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</si>
  <si>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</si>
  <si>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Free State: Letsemeng(FS161) - Table A10 Basic Service Delivery Measurement for 4th Quarter ended 30 June 2019 (Figures Finalised as at 2019/11/09)</t>
  </si>
  <si>
    <t>Free State: Kopanong(FS162) - Table A10 Basic Service Delivery Measurement for 4th Quarter ended 30 June 2019 (Figures Finalised as at 2019/11/09)</t>
  </si>
  <si>
    <t>Free State: Mohokare(FS163) - Table A10 Basic Service Delivery Measurement for 4th Quarter ended 30 June 2019 (Figures Finalised as at 2019/11/09)</t>
  </si>
  <si>
    <t>Free State: Xhariep(DC16) - Table A10 Basic Service Delivery Measurement for 4th Quarter ended 30 June 2019 (Figures Finalised as at 2019/11/09)</t>
  </si>
  <si>
    <t>Free State: Masilonyana(FS181) - Table A10 Basic Service Delivery Measurement for 4th Quarter ended 30 June 2019 (Figures Finalised as at 2019/11/09)</t>
  </si>
  <si>
    <t>Free State: Tokologo(FS182) - Table A10 Basic Service Delivery Measurement for 4th Quarter ended 30 June 2019 (Figures Finalised as at 2019/11/09)</t>
  </si>
  <si>
    <t>Free State: Tswelopele(FS183) - Table A10 Basic Service Delivery Measurement for 4th Quarter ended 30 June 2019 (Figures Finalised as at 2019/11/09)</t>
  </si>
  <si>
    <t>Free State: Matjhabeng(FS184) - Table A10 Basic Service Delivery Measurement for 4th Quarter ended 30 June 2019 (Figures Finalised as at 2019/11/09)</t>
  </si>
  <si>
    <t>Free State: Nala(FS185) - Table A10 Basic Service Delivery Measurement for 4th Quarter ended 30 June 2019 (Figures Finalised as at 2019/11/09)</t>
  </si>
  <si>
    <t>Free State: Lejweleputswa(DC18) - Table A10 Basic Service Delivery Measurement for 4th Quarter ended 30 June 2019 (Figures Finalised as at 2019/11/09)</t>
  </si>
  <si>
    <t>Free State: Setsoto(FS191) - Table A10 Basic Service Delivery Measurement for 4th Quarter ended 30 June 2019 (Figures Finalised as at 2019/11/09)</t>
  </si>
  <si>
    <t>Free State: Dihlabeng(FS192) - Table A10 Basic Service Delivery Measurement for 4th Quarter ended 30 June 2019 (Figures Finalised as at 2019/11/09)</t>
  </si>
  <si>
    <t>Free State: Nketoana(FS193) - Table A10 Basic Service Delivery Measurement for 4th Quarter ended 30 June 2019 (Figures Finalised as at 2019/11/09)</t>
  </si>
  <si>
    <t>Free State: Maluti-a-Phofung(FS194) - Table A10 Basic Service Delivery Measurement for 4th Quarter ended 30 June 2019 (Figures Finalised as at 2019/11/09)</t>
  </si>
  <si>
    <t>Free State: Phumelela(FS195) - Table A10 Basic Service Delivery Measurement for 4th Quarter ended 30 June 2019 (Figures Finalised as at 2019/11/09)</t>
  </si>
  <si>
    <t>Free State: Mantsopa(FS196) - Table A10 Basic Service Delivery Measurement for 4th Quarter ended 30 June 2019 (Figures Finalised as at 2019/11/09)</t>
  </si>
  <si>
    <t>Free State: Thabo Mofutsanyana(DC19) - Table A10 Basic Service Delivery Measurement for 4th Quarter ended 30 June 2019 (Figures Finalised as at 2019/11/09)</t>
  </si>
  <si>
    <t>Free State: Moqhaka(FS201) - Table A10 Basic Service Delivery Measurement for 4th Quarter ended 30 June 2019 (Figures Finalised as at 2019/11/09)</t>
  </si>
  <si>
    <t>Free State: Ngwathe(FS203) - Table A10 Basic Service Delivery Measurement for 4th Quarter ended 30 June 2019 (Figures Finalised as at 2019/11/09)</t>
  </si>
  <si>
    <t>Free State: Metsimaholo(FS204) - Table A10 Basic Service Delivery Measurement for 4th Quarter ended 30 June 2019 (Figures Finalised as at 2019/11/09)</t>
  </si>
  <si>
    <t>Free State: Mafube(FS205) - Table A10 Basic Service Delivery Measurement for 4th Quarter ended 30 June 2019 (Figures Finalised as at 2019/11/09)</t>
  </si>
  <si>
    <t>Free State: Fezile Dabi(DC20)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</si>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</sst>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163110</v>
      </c>
      <c r="D6" s="38">
        <v>164310</v>
      </c>
      <c r="E6" s="39"/>
      <c r="F6" s="40">
        <v>166866</v>
      </c>
      <c r="G6" s="38">
        <v>166866</v>
      </c>
      <c r="H6" s="41">
        <v>166866</v>
      </c>
      <c r="I6" s="42">
        <v>168029</v>
      </c>
      <c r="J6" s="38">
        <v>168029</v>
      </c>
      <c r="K6" s="39">
        <v>168029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163110</v>
      </c>
      <c r="D10" s="43">
        <f aca="true" t="shared" si="0" ref="D10:K10">SUM(D6:D9)</f>
        <v>164310</v>
      </c>
      <c r="E10" s="44">
        <f t="shared" si="0"/>
        <v>0</v>
      </c>
      <c r="F10" s="45">
        <f t="shared" si="0"/>
        <v>166866</v>
      </c>
      <c r="G10" s="43">
        <f t="shared" si="0"/>
        <v>166866</v>
      </c>
      <c r="H10" s="46">
        <f t="shared" si="0"/>
        <v>166866</v>
      </c>
      <c r="I10" s="47">
        <f t="shared" si="0"/>
        <v>168029</v>
      </c>
      <c r="J10" s="43">
        <f t="shared" si="0"/>
        <v>168029</v>
      </c>
      <c r="K10" s="44">
        <f t="shared" si="0"/>
        <v>168029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163110</v>
      </c>
      <c r="D15" s="53">
        <f aca="true" t="shared" si="2" ref="D15:K15">+D10+D14</f>
        <v>164310</v>
      </c>
      <c r="E15" s="54">
        <f t="shared" si="2"/>
        <v>0</v>
      </c>
      <c r="F15" s="55">
        <f t="shared" si="2"/>
        <v>166866</v>
      </c>
      <c r="G15" s="53">
        <f t="shared" si="2"/>
        <v>166866</v>
      </c>
      <c r="H15" s="56">
        <f t="shared" si="2"/>
        <v>166866</v>
      </c>
      <c r="I15" s="57">
        <f t="shared" si="2"/>
        <v>168029</v>
      </c>
      <c r="J15" s="53">
        <f t="shared" si="2"/>
        <v>168029</v>
      </c>
      <c r="K15" s="54">
        <f t="shared" si="2"/>
        <v>168029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121418</v>
      </c>
      <c r="D17" s="38">
        <v>126005</v>
      </c>
      <c r="E17" s="39"/>
      <c r="F17" s="40">
        <v>130461</v>
      </c>
      <c r="G17" s="38">
        <v>130461</v>
      </c>
      <c r="H17" s="41">
        <v>130461</v>
      </c>
      <c r="I17" s="42">
        <v>131624</v>
      </c>
      <c r="J17" s="38">
        <v>131624</v>
      </c>
      <c r="K17" s="39">
        <v>131624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121418</v>
      </c>
      <c r="D22" s="43">
        <f aca="true" t="shared" si="3" ref="D22:K22">SUM(D17:D21)</f>
        <v>126005</v>
      </c>
      <c r="E22" s="44">
        <f t="shared" si="3"/>
        <v>0</v>
      </c>
      <c r="F22" s="45">
        <f t="shared" si="3"/>
        <v>130461</v>
      </c>
      <c r="G22" s="43">
        <f t="shared" si="3"/>
        <v>130461</v>
      </c>
      <c r="H22" s="46">
        <f t="shared" si="3"/>
        <v>130461</v>
      </c>
      <c r="I22" s="47">
        <f t="shared" si="3"/>
        <v>131624</v>
      </c>
      <c r="J22" s="43">
        <f t="shared" si="3"/>
        <v>131624</v>
      </c>
      <c r="K22" s="44">
        <f t="shared" si="3"/>
        <v>131624</v>
      </c>
    </row>
    <row r="23" spans="1:11" ht="12.75">
      <c r="A23" s="18" t="s">
        <v>39</v>
      </c>
      <c r="B23" s="11"/>
      <c r="C23" s="38">
        <v>2107</v>
      </c>
      <c r="D23" s="38">
        <v>3974</v>
      </c>
      <c r="E23" s="39"/>
      <c r="F23" s="40">
        <v>3974</v>
      </c>
      <c r="G23" s="38">
        <v>3974</v>
      </c>
      <c r="H23" s="41">
        <v>3974</v>
      </c>
      <c r="I23" s="42">
        <v>3974</v>
      </c>
      <c r="J23" s="38">
        <v>3974</v>
      </c>
      <c r="K23" s="39">
        <v>3974</v>
      </c>
    </row>
    <row r="24" spans="1:11" ht="12.75">
      <c r="A24" s="18" t="s">
        <v>40</v>
      </c>
      <c r="B24" s="11"/>
      <c r="C24" s="38">
        <v>54452</v>
      </c>
      <c r="D24" s="38">
        <v>3186</v>
      </c>
      <c r="E24" s="39"/>
      <c r="F24" s="40">
        <v>3186</v>
      </c>
      <c r="G24" s="38">
        <v>3186</v>
      </c>
      <c r="H24" s="41">
        <v>3186</v>
      </c>
      <c r="I24" s="42">
        <v>3186</v>
      </c>
      <c r="J24" s="38">
        <v>3186</v>
      </c>
      <c r="K24" s="39">
        <v>3186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56559</v>
      </c>
      <c r="D26" s="48">
        <f aca="true" t="shared" si="4" ref="D26:K26">SUM(D23:D25)</f>
        <v>7160</v>
      </c>
      <c r="E26" s="49">
        <f t="shared" si="4"/>
        <v>0</v>
      </c>
      <c r="F26" s="50">
        <f t="shared" si="4"/>
        <v>7160</v>
      </c>
      <c r="G26" s="48">
        <f t="shared" si="4"/>
        <v>7160</v>
      </c>
      <c r="H26" s="51">
        <f t="shared" si="4"/>
        <v>7160</v>
      </c>
      <c r="I26" s="52">
        <f t="shared" si="4"/>
        <v>7160</v>
      </c>
      <c r="J26" s="48">
        <f t="shared" si="4"/>
        <v>7160</v>
      </c>
      <c r="K26" s="49">
        <f t="shared" si="4"/>
        <v>7160</v>
      </c>
    </row>
    <row r="27" spans="1:11" ht="12.75">
      <c r="A27" s="20" t="s">
        <v>31</v>
      </c>
      <c r="B27" s="11" t="s">
        <v>32</v>
      </c>
      <c r="C27" s="53">
        <f>+C22+C26</f>
        <v>177977</v>
      </c>
      <c r="D27" s="53">
        <f aca="true" t="shared" si="5" ref="D27:K27">+D22+D26</f>
        <v>133165</v>
      </c>
      <c r="E27" s="54">
        <f t="shared" si="5"/>
        <v>0</v>
      </c>
      <c r="F27" s="55">
        <f t="shared" si="5"/>
        <v>137621</v>
      </c>
      <c r="G27" s="53">
        <f t="shared" si="5"/>
        <v>137621</v>
      </c>
      <c r="H27" s="56">
        <f t="shared" si="5"/>
        <v>137621</v>
      </c>
      <c r="I27" s="57">
        <f t="shared" si="5"/>
        <v>138784</v>
      </c>
      <c r="J27" s="53">
        <f t="shared" si="5"/>
        <v>138784</v>
      </c>
      <c r="K27" s="54">
        <f t="shared" si="5"/>
        <v>138784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>
        <v>151190</v>
      </c>
      <c r="G32" s="38">
        <v>151190</v>
      </c>
      <c r="H32" s="41">
        <v>151190</v>
      </c>
      <c r="I32" s="42">
        <v>151190</v>
      </c>
      <c r="J32" s="38">
        <v>151190</v>
      </c>
      <c r="K32" s="39">
        <v>151190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151190</v>
      </c>
      <c r="G35" s="48">
        <f t="shared" si="7"/>
        <v>151190</v>
      </c>
      <c r="H35" s="51">
        <f t="shared" si="7"/>
        <v>151190</v>
      </c>
      <c r="I35" s="52">
        <f t="shared" si="7"/>
        <v>151190</v>
      </c>
      <c r="J35" s="48">
        <f t="shared" si="7"/>
        <v>151190</v>
      </c>
      <c r="K35" s="49">
        <f t="shared" si="7"/>
        <v>151190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151190</v>
      </c>
      <c r="G36" s="53">
        <f t="shared" si="8"/>
        <v>151190</v>
      </c>
      <c r="H36" s="56">
        <f t="shared" si="8"/>
        <v>151190</v>
      </c>
      <c r="I36" s="57">
        <f t="shared" si="8"/>
        <v>151190</v>
      </c>
      <c r="J36" s="53">
        <f t="shared" si="8"/>
        <v>151190</v>
      </c>
      <c r="K36" s="54">
        <f t="shared" si="8"/>
        <v>151190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208294</v>
      </c>
      <c r="D38" s="58">
        <v>218678</v>
      </c>
      <c r="E38" s="59"/>
      <c r="F38" s="60">
        <v>218678</v>
      </c>
      <c r="G38" s="58">
        <v>218678</v>
      </c>
      <c r="H38" s="61">
        <v>218678</v>
      </c>
      <c r="I38" s="62">
        <v>218678</v>
      </c>
      <c r="J38" s="58">
        <v>218678</v>
      </c>
      <c r="K38" s="59">
        <v>218678</v>
      </c>
    </row>
    <row r="39" spans="1:11" ht="12.75">
      <c r="A39" s="19" t="s">
        <v>25</v>
      </c>
      <c r="B39" s="11"/>
      <c r="C39" s="38">
        <f>+C38</f>
        <v>208294</v>
      </c>
      <c r="D39" s="38">
        <f aca="true" t="shared" si="9" ref="D39:K39">+D38</f>
        <v>218678</v>
      </c>
      <c r="E39" s="39">
        <f t="shared" si="9"/>
        <v>0</v>
      </c>
      <c r="F39" s="40">
        <f t="shared" si="9"/>
        <v>218678</v>
      </c>
      <c r="G39" s="38">
        <f t="shared" si="9"/>
        <v>218678</v>
      </c>
      <c r="H39" s="41">
        <f t="shared" si="9"/>
        <v>218678</v>
      </c>
      <c r="I39" s="42">
        <f t="shared" si="9"/>
        <v>218678</v>
      </c>
      <c r="J39" s="38">
        <f t="shared" si="9"/>
        <v>218678</v>
      </c>
      <c r="K39" s="39">
        <f t="shared" si="9"/>
        <v>218678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208294</v>
      </c>
      <c r="D46" s="53">
        <f aca="true" t="shared" si="11" ref="D46:K46">+D39+D45</f>
        <v>218678</v>
      </c>
      <c r="E46" s="54">
        <f t="shared" si="11"/>
        <v>0</v>
      </c>
      <c r="F46" s="55">
        <f t="shared" si="11"/>
        <v>218678</v>
      </c>
      <c r="G46" s="53">
        <f t="shared" si="11"/>
        <v>218678</v>
      </c>
      <c r="H46" s="56">
        <f t="shared" si="11"/>
        <v>218678</v>
      </c>
      <c r="I46" s="57">
        <f t="shared" si="11"/>
        <v>218678</v>
      </c>
      <c r="J46" s="53">
        <f t="shared" si="11"/>
        <v>218678</v>
      </c>
      <c r="K46" s="54">
        <f t="shared" si="11"/>
        <v>218678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>
        <v>62812</v>
      </c>
      <c r="F49" s="42">
        <v>123201000</v>
      </c>
      <c r="G49" s="38">
        <v>65953</v>
      </c>
      <c r="H49" s="64">
        <v>65953</v>
      </c>
      <c r="I49" s="42">
        <v>66546</v>
      </c>
      <c r="J49" s="38">
        <v>67245</v>
      </c>
      <c r="K49" s="64">
        <v>68052</v>
      </c>
    </row>
    <row r="50" spans="1:11" ht="12.75">
      <c r="A50" s="18" t="s">
        <v>58</v>
      </c>
      <c r="B50" s="11"/>
      <c r="C50" s="38"/>
      <c r="D50" s="38"/>
      <c r="E50" s="64">
        <v>62812</v>
      </c>
      <c r="F50" s="42"/>
      <c r="G50" s="38">
        <v>65953</v>
      </c>
      <c r="H50" s="64">
        <v>65953</v>
      </c>
      <c r="I50" s="42">
        <v>66546</v>
      </c>
      <c r="J50" s="38">
        <v>67245</v>
      </c>
      <c r="K50" s="64">
        <v>68052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>
        <v>66546</v>
      </c>
      <c r="J51" s="38">
        <v>67245</v>
      </c>
      <c r="K51" s="64">
        <v>68052</v>
      </c>
    </row>
    <row r="52" spans="1:11" ht="12.75">
      <c r="A52" s="23" t="s">
        <v>60</v>
      </c>
      <c r="B52" s="22"/>
      <c r="C52" s="58"/>
      <c r="D52" s="58"/>
      <c r="E52" s="80">
        <v>62812</v>
      </c>
      <c r="F52" s="62"/>
      <c r="G52" s="58">
        <v>65953</v>
      </c>
      <c r="H52" s="80">
        <v>65953</v>
      </c>
      <c r="I52" s="62">
        <v>66546</v>
      </c>
      <c r="J52" s="58">
        <v>67245</v>
      </c>
      <c r="K52" s="80">
        <v>68052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205772</v>
      </c>
      <c r="F55" s="72">
        <v>65060993</v>
      </c>
      <c r="G55" s="70">
        <v>123201</v>
      </c>
      <c r="H55" s="73">
        <v>123201</v>
      </c>
      <c r="I55" s="74">
        <v>94135624</v>
      </c>
      <c r="J55" s="70">
        <v>103514573</v>
      </c>
      <c r="K55" s="71">
        <v>113827718</v>
      </c>
    </row>
    <row r="56" spans="1:11" ht="12.75">
      <c r="A56" s="18" t="s">
        <v>64</v>
      </c>
      <c r="B56" s="11"/>
      <c r="C56" s="70"/>
      <c r="D56" s="70"/>
      <c r="E56" s="71">
        <v>111311</v>
      </c>
      <c r="F56" s="72">
        <v>97242112</v>
      </c>
      <c r="G56" s="70">
        <v>123649</v>
      </c>
      <c r="H56" s="73">
        <v>123649</v>
      </c>
      <c r="I56" s="74">
        <v>133898299</v>
      </c>
      <c r="J56" s="70">
        <v>143752364</v>
      </c>
      <c r="K56" s="71">
        <v>154619218</v>
      </c>
    </row>
    <row r="57" spans="1:11" ht="12.75">
      <c r="A57" s="18" t="s">
        <v>65</v>
      </c>
      <c r="B57" s="11"/>
      <c r="C57" s="70"/>
      <c r="D57" s="70"/>
      <c r="E57" s="71">
        <v>19137493</v>
      </c>
      <c r="F57" s="72">
        <v>11391512</v>
      </c>
      <c r="G57" s="70">
        <v>11391512</v>
      </c>
      <c r="H57" s="73">
        <v>11391512</v>
      </c>
      <c r="I57" s="74">
        <v>45118188</v>
      </c>
      <c r="J57" s="70">
        <v>48113798</v>
      </c>
      <c r="K57" s="71">
        <v>51345234</v>
      </c>
    </row>
    <row r="58" spans="1:11" ht="12.75">
      <c r="A58" s="18" t="s">
        <v>66</v>
      </c>
      <c r="B58" s="11"/>
      <c r="C58" s="70"/>
      <c r="D58" s="70"/>
      <c r="E58" s="71">
        <v>75239</v>
      </c>
      <c r="F58" s="72">
        <v>60000000</v>
      </c>
      <c r="G58" s="70">
        <v>90023</v>
      </c>
      <c r="H58" s="73">
        <v>90023</v>
      </c>
      <c r="I58" s="74">
        <v>82407435</v>
      </c>
      <c r="J58" s="70">
        <v>91195588</v>
      </c>
      <c r="K58" s="71">
        <v>101012042</v>
      </c>
    </row>
    <row r="59" spans="1:11" ht="12.75">
      <c r="A59" s="20" t="s">
        <v>67</v>
      </c>
      <c r="B59" s="26"/>
      <c r="C59" s="81"/>
      <c r="D59" s="81"/>
      <c r="E59" s="82">
        <v>171467000</v>
      </c>
      <c r="F59" s="83"/>
      <c r="G59" s="81">
        <v>181053000</v>
      </c>
      <c r="H59" s="84">
        <v>181053000</v>
      </c>
      <c r="I59" s="85">
        <v>181147733</v>
      </c>
      <c r="J59" s="81">
        <v>197345830</v>
      </c>
      <c r="K59" s="82">
        <v>259826367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190996815</v>
      </c>
      <c r="F60" s="67">
        <f t="shared" si="12"/>
        <v>233694617</v>
      </c>
      <c r="G60" s="65">
        <f t="shared" si="12"/>
        <v>192781385</v>
      </c>
      <c r="H60" s="68">
        <f t="shared" si="12"/>
        <v>192781385</v>
      </c>
      <c r="I60" s="69">
        <f t="shared" si="12"/>
        <v>536707279</v>
      </c>
      <c r="J60" s="65">
        <f t="shared" si="12"/>
        <v>583922153</v>
      </c>
      <c r="K60" s="66">
        <f t="shared" si="12"/>
        <v>680630579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98418176</v>
      </c>
      <c r="F71" s="72">
        <v>106627259</v>
      </c>
      <c r="G71" s="70">
        <v>106627259</v>
      </c>
      <c r="H71" s="73">
        <v>106627259</v>
      </c>
      <c r="I71" s="74">
        <v>115680961</v>
      </c>
      <c r="J71" s="70">
        <v>124541904</v>
      </c>
      <c r="K71" s="71">
        <v>136351275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>
        <v>105926000</v>
      </c>
      <c r="H72" s="73">
        <v>105926000</v>
      </c>
      <c r="I72" s="74">
        <v>75371145</v>
      </c>
      <c r="J72" s="70">
        <v>82793157</v>
      </c>
      <c r="K72" s="71">
        <v>135501992</v>
      </c>
    </row>
    <row r="73" spans="1:11" ht="12.75">
      <c r="A73" s="18" t="s">
        <v>81</v>
      </c>
      <c r="B73" s="11"/>
      <c r="C73" s="70"/>
      <c r="D73" s="70"/>
      <c r="E73" s="71">
        <v>36013000</v>
      </c>
      <c r="F73" s="72"/>
      <c r="G73" s="70">
        <v>37579000</v>
      </c>
      <c r="H73" s="73">
        <v>37579000</v>
      </c>
      <c r="I73" s="74">
        <v>43350812</v>
      </c>
      <c r="J73" s="70">
        <v>46959981</v>
      </c>
      <c r="K73" s="71">
        <v>51039350</v>
      </c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>
        <v>21441072</v>
      </c>
      <c r="J74" s="70">
        <v>22864518</v>
      </c>
      <c r="K74" s="71">
        <v>24399776</v>
      </c>
    </row>
    <row r="75" spans="1:11" ht="12.75">
      <c r="A75" s="18" t="s">
        <v>83</v>
      </c>
      <c r="B75" s="11"/>
      <c r="C75" s="70"/>
      <c r="D75" s="70"/>
      <c r="E75" s="71">
        <v>36806000</v>
      </c>
      <c r="F75" s="72"/>
      <c r="G75" s="70">
        <v>37548000</v>
      </c>
      <c r="H75" s="73">
        <v>37548000</v>
      </c>
      <c r="I75" s="74">
        <v>40984704</v>
      </c>
      <c r="J75" s="70">
        <v>44728174</v>
      </c>
      <c r="K75" s="71">
        <v>48885249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171237176</v>
      </c>
      <c r="F79" s="77">
        <f t="shared" si="13"/>
        <v>106627259</v>
      </c>
      <c r="G79" s="75">
        <f t="shared" si="13"/>
        <v>287680259</v>
      </c>
      <c r="H79" s="78">
        <f t="shared" si="13"/>
        <v>287680259</v>
      </c>
      <c r="I79" s="79">
        <f t="shared" si="13"/>
        <v>296828694</v>
      </c>
      <c r="J79" s="75">
        <f t="shared" si="13"/>
        <v>321887734</v>
      </c>
      <c r="K79" s="76">
        <f t="shared" si="13"/>
        <v>396177642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3655</v>
      </c>
      <c r="D6" s="38">
        <v>3655</v>
      </c>
      <c r="E6" s="39">
        <v>3655</v>
      </c>
      <c r="F6" s="40">
        <v>29567</v>
      </c>
      <c r="G6" s="38">
        <v>29567</v>
      </c>
      <c r="H6" s="41">
        <v>5693</v>
      </c>
      <c r="I6" s="42">
        <v>5693</v>
      </c>
      <c r="J6" s="38">
        <v>5693</v>
      </c>
      <c r="K6" s="39"/>
    </row>
    <row r="7" spans="1:11" ht="12.75">
      <c r="A7" s="18" t="s">
        <v>20</v>
      </c>
      <c r="B7" s="11"/>
      <c r="C7" s="38">
        <v>9138</v>
      </c>
      <c r="D7" s="38">
        <v>9138</v>
      </c>
      <c r="E7" s="39">
        <v>9138</v>
      </c>
      <c r="F7" s="40"/>
      <c r="G7" s="38"/>
      <c r="H7" s="41">
        <v>27820</v>
      </c>
      <c r="I7" s="42">
        <v>27820</v>
      </c>
      <c r="J7" s="38">
        <v>27820</v>
      </c>
      <c r="K7" s="39"/>
    </row>
    <row r="8" spans="1:11" ht="12.75">
      <c r="A8" s="18" t="s">
        <v>21</v>
      </c>
      <c r="B8" s="11" t="s">
        <v>22</v>
      </c>
      <c r="C8" s="38">
        <v>8224</v>
      </c>
      <c r="D8" s="38">
        <v>8224</v>
      </c>
      <c r="E8" s="39">
        <v>8224</v>
      </c>
      <c r="F8" s="40"/>
      <c r="G8" s="38"/>
      <c r="H8" s="41">
        <v>2222</v>
      </c>
      <c r="I8" s="42">
        <v>2222</v>
      </c>
      <c r="J8" s="38">
        <v>2222</v>
      </c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830</v>
      </c>
      <c r="G9" s="38">
        <v>830</v>
      </c>
      <c r="H9" s="41">
        <v>830</v>
      </c>
      <c r="I9" s="42">
        <v>830</v>
      </c>
      <c r="J9" s="38">
        <v>830</v>
      </c>
      <c r="K9" s="39"/>
    </row>
    <row r="10" spans="1:11" ht="12.75">
      <c r="A10" s="19" t="s">
        <v>25</v>
      </c>
      <c r="B10" s="11"/>
      <c r="C10" s="43">
        <f>SUM(C6:C9)</f>
        <v>21017</v>
      </c>
      <c r="D10" s="43">
        <f aca="true" t="shared" si="0" ref="D10:K10">SUM(D6:D9)</f>
        <v>21017</v>
      </c>
      <c r="E10" s="44">
        <f t="shared" si="0"/>
        <v>21017</v>
      </c>
      <c r="F10" s="45">
        <f t="shared" si="0"/>
        <v>30397</v>
      </c>
      <c r="G10" s="43">
        <f t="shared" si="0"/>
        <v>30397</v>
      </c>
      <c r="H10" s="46">
        <f t="shared" si="0"/>
        <v>36565</v>
      </c>
      <c r="I10" s="47">
        <f t="shared" si="0"/>
        <v>36565</v>
      </c>
      <c r="J10" s="43">
        <f t="shared" si="0"/>
        <v>36565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>
        <v>4567</v>
      </c>
      <c r="D11" s="38">
        <v>4567</v>
      </c>
      <c r="E11" s="39">
        <v>4567</v>
      </c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823</v>
      </c>
      <c r="G12" s="38">
        <v>823</v>
      </c>
      <c r="H12" s="41">
        <v>823</v>
      </c>
      <c r="I12" s="42">
        <v>823</v>
      </c>
      <c r="J12" s="38">
        <v>823</v>
      </c>
      <c r="K12" s="39"/>
    </row>
    <row r="13" spans="1:11" ht="12.75">
      <c r="A13" s="18" t="s">
        <v>29</v>
      </c>
      <c r="B13" s="11"/>
      <c r="C13" s="38">
        <v>916</v>
      </c>
      <c r="D13" s="38">
        <v>916</v>
      </c>
      <c r="E13" s="39">
        <v>916</v>
      </c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5483</v>
      </c>
      <c r="D14" s="48">
        <f aca="true" t="shared" si="1" ref="D14:K14">SUM(D11:D13)</f>
        <v>5483</v>
      </c>
      <c r="E14" s="49">
        <f t="shared" si="1"/>
        <v>5483</v>
      </c>
      <c r="F14" s="50">
        <f t="shared" si="1"/>
        <v>823</v>
      </c>
      <c r="G14" s="48">
        <f t="shared" si="1"/>
        <v>823</v>
      </c>
      <c r="H14" s="51">
        <f t="shared" si="1"/>
        <v>823</v>
      </c>
      <c r="I14" s="52">
        <f t="shared" si="1"/>
        <v>823</v>
      </c>
      <c r="J14" s="48">
        <f t="shared" si="1"/>
        <v>823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26500</v>
      </c>
      <c r="D15" s="53">
        <f aca="true" t="shared" si="2" ref="D15:K15">+D10+D14</f>
        <v>26500</v>
      </c>
      <c r="E15" s="54">
        <f t="shared" si="2"/>
        <v>26500</v>
      </c>
      <c r="F15" s="55">
        <f t="shared" si="2"/>
        <v>31220</v>
      </c>
      <c r="G15" s="53">
        <f t="shared" si="2"/>
        <v>31220</v>
      </c>
      <c r="H15" s="56">
        <f t="shared" si="2"/>
        <v>37388</v>
      </c>
      <c r="I15" s="57">
        <f t="shared" si="2"/>
        <v>37388</v>
      </c>
      <c r="J15" s="53">
        <f t="shared" si="2"/>
        <v>37388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9710</v>
      </c>
      <c r="D17" s="38">
        <v>9710</v>
      </c>
      <c r="E17" s="39">
        <v>9710</v>
      </c>
      <c r="F17" s="40">
        <v>19076</v>
      </c>
      <c r="G17" s="38">
        <v>19076</v>
      </c>
      <c r="H17" s="41">
        <v>23884</v>
      </c>
      <c r="I17" s="42">
        <v>23884</v>
      </c>
      <c r="J17" s="38">
        <v>23884</v>
      </c>
      <c r="K17" s="39"/>
    </row>
    <row r="18" spans="1:11" ht="12.75">
      <c r="A18" s="18" t="s">
        <v>35</v>
      </c>
      <c r="B18" s="11"/>
      <c r="C18" s="38"/>
      <c r="D18" s="38"/>
      <c r="E18" s="39"/>
      <c r="F18" s="40">
        <v>1482</v>
      </c>
      <c r="G18" s="38">
        <v>1482</v>
      </c>
      <c r="H18" s="41">
        <v>1881</v>
      </c>
      <c r="I18" s="42">
        <v>1881</v>
      </c>
      <c r="J18" s="38">
        <v>1881</v>
      </c>
      <c r="K18" s="39"/>
    </row>
    <row r="19" spans="1:11" ht="12.75">
      <c r="A19" s="18" t="s">
        <v>36</v>
      </c>
      <c r="B19" s="11"/>
      <c r="C19" s="38"/>
      <c r="D19" s="38"/>
      <c r="E19" s="39"/>
      <c r="F19" s="40">
        <v>185</v>
      </c>
      <c r="G19" s="38">
        <v>185</v>
      </c>
      <c r="H19" s="41">
        <v>51</v>
      </c>
      <c r="I19" s="42">
        <v>51</v>
      </c>
      <c r="J19" s="38">
        <v>51</v>
      </c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1562</v>
      </c>
      <c r="G20" s="38">
        <v>1562</v>
      </c>
      <c r="H20" s="41">
        <v>562</v>
      </c>
      <c r="I20" s="42">
        <v>562</v>
      </c>
      <c r="J20" s="38">
        <v>562</v>
      </c>
      <c r="K20" s="39"/>
    </row>
    <row r="21" spans="1:11" ht="12.75">
      <c r="A21" s="18" t="s">
        <v>38</v>
      </c>
      <c r="B21" s="11"/>
      <c r="C21" s="38">
        <v>1316</v>
      </c>
      <c r="D21" s="38">
        <v>1316</v>
      </c>
      <c r="E21" s="39">
        <v>1316</v>
      </c>
      <c r="F21" s="40">
        <v>504</v>
      </c>
      <c r="G21" s="38">
        <v>504</v>
      </c>
      <c r="H21" s="41">
        <v>504</v>
      </c>
      <c r="I21" s="42">
        <v>504</v>
      </c>
      <c r="J21" s="38">
        <v>504</v>
      </c>
      <c r="K21" s="39"/>
    </row>
    <row r="22" spans="1:11" ht="12.75">
      <c r="A22" s="19" t="s">
        <v>25</v>
      </c>
      <c r="B22" s="11"/>
      <c r="C22" s="43">
        <f>SUM(C17:C21)</f>
        <v>11026</v>
      </c>
      <c r="D22" s="43">
        <f aca="true" t="shared" si="3" ref="D22:K22">SUM(D17:D21)</f>
        <v>11026</v>
      </c>
      <c r="E22" s="44">
        <f t="shared" si="3"/>
        <v>11026</v>
      </c>
      <c r="F22" s="45">
        <f t="shared" si="3"/>
        <v>22809</v>
      </c>
      <c r="G22" s="43">
        <f t="shared" si="3"/>
        <v>22809</v>
      </c>
      <c r="H22" s="46">
        <f t="shared" si="3"/>
        <v>26882</v>
      </c>
      <c r="I22" s="47">
        <f t="shared" si="3"/>
        <v>26882</v>
      </c>
      <c r="J22" s="43">
        <f t="shared" si="3"/>
        <v>26882</v>
      </c>
      <c r="K22" s="44">
        <f t="shared" si="3"/>
        <v>0</v>
      </c>
    </row>
    <row r="23" spans="1:11" ht="12.75">
      <c r="A23" s="18" t="s">
        <v>39</v>
      </c>
      <c r="B23" s="11"/>
      <c r="C23" s="38">
        <v>10526</v>
      </c>
      <c r="D23" s="38">
        <v>10526</v>
      </c>
      <c r="E23" s="39">
        <v>10526</v>
      </c>
      <c r="F23" s="40">
        <v>7841</v>
      </c>
      <c r="G23" s="38">
        <v>7841</v>
      </c>
      <c r="H23" s="41">
        <v>7815</v>
      </c>
      <c r="I23" s="42">
        <v>7815</v>
      </c>
      <c r="J23" s="38">
        <v>7815</v>
      </c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373</v>
      </c>
      <c r="G24" s="38">
        <v>373</v>
      </c>
      <c r="H24" s="41">
        <v>2131</v>
      </c>
      <c r="I24" s="42">
        <v>2131</v>
      </c>
      <c r="J24" s="38">
        <v>2131</v>
      </c>
      <c r="K24" s="39"/>
    </row>
    <row r="25" spans="1:11" ht="12.75">
      <c r="A25" s="18" t="s">
        <v>41</v>
      </c>
      <c r="B25" s="11"/>
      <c r="C25" s="38">
        <v>3948</v>
      </c>
      <c r="D25" s="38">
        <v>3948</v>
      </c>
      <c r="E25" s="39">
        <v>3948</v>
      </c>
      <c r="F25" s="40">
        <v>1377</v>
      </c>
      <c r="G25" s="38">
        <v>1377</v>
      </c>
      <c r="H25" s="41">
        <v>560</v>
      </c>
      <c r="I25" s="42">
        <v>560</v>
      </c>
      <c r="J25" s="38">
        <v>560</v>
      </c>
      <c r="K25" s="39"/>
    </row>
    <row r="26" spans="1:11" ht="12.75">
      <c r="A26" s="19" t="s">
        <v>30</v>
      </c>
      <c r="B26" s="11"/>
      <c r="C26" s="48">
        <f>SUM(C23:C25)</f>
        <v>14474</v>
      </c>
      <c r="D26" s="48">
        <f aca="true" t="shared" si="4" ref="D26:K26">SUM(D23:D25)</f>
        <v>14474</v>
      </c>
      <c r="E26" s="49">
        <f t="shared" si="4"/>
        <v>14474</v>
      </c>
      <c r="F26" s="50">
        <f t="shared" si="4"/>
        <v>9591</v>
      </c>
      <c r="G26" s="48">
        <f t="shared" si="4"/>
        <v>9591</v>
      </c>
      <c r="H26" s="51">
        <f t="shared" si="4"/>
        <v>10506</v>
      </c>
      <c r="I26" s="52">
        <f t="shared" si="4"/>
        <v>10506</v>
      </c>
      <c r="J26" s="48">
        <f t="shared" si="4"/>
        <v>10506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25500</v>
      </c>
      <c r="D27" s="53">
        <f aca="true" t="shared" si="5" ref="D27:K27">+D22+D26</f>
        <v>25500</v>
      </c>
      <c r="E27" s="54">
        <f t="shared" si="5"/>
        <v>25500</v>
      </c>
      <c r="F27" s="55">
        <f t="shared" si="5"/>
        <v>32400</v>
      </c>
      <c r="G27" s="53">
        <f t="shared" si="5"/>
        <v>32400</v>
      </c>
      <c r="H27" s="56">
        <f t="shared" si="5"/>
        <v>37388</v>
      </c>
      <c r="I27" s="57">
        <f t="shared" si="5"/>
        <v>37388</v>
      </c>
      <c r="J27" s="53">
        <f t="shared" si="5"/>
        <v>37388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4300</v>
      </c>
      <c r="D29" s="38">
        <v>4300</v>
      </c>
      <c r="E29" s="39">
        <v>4300</v>
      </c>
      <c r="F29" s="40">
        <v>4302</v>
      </c>
      <c r="G29" s="38">
        <v>4302</v>
      </c>
      <c r="H29" s="41">
        <v>4302</v>
      </c>
      <c r="I29" s="42">
        <v>4302</v>
      </c>
      <c r="J29" s="38">
        <v>4302</v>
      </c>
      <c r="K29" s="39"/>
    </row>
    <row r="30" spans="1:11" ht="12.75">
      <c r="A30" s="18" t="s">
        <v>44</v>
      </c>
      <c r="B30" s="11"/>
      <c r="C30" s="38">
        <v>20000</v>
      </c>
      <c r="D30" s="38">
        <v>20000</v>
      </c>
      <c r="E30" s="39">
        <v>20000</v>
      </c>
      <c r="F30" s="40">
        <v>30401</v>
      </c>
      <c r="G30" s="38">
        <v>30401</v>
      </c>
      <c r="H30" s="41">
        <v>30401</v>
      </c>
      <c r="I30" s="42">
        <v>30401</v>
      </c>
      <c r="J30" s="38">
        <v>30401</v>
      </c>
      <c r="K30" s="39"/>
    </row>
    <row r="31" spans="1:11" ht="12.75">
      <c r="A31" s="19" t="s">
        <v>25</v>
      </c>
      <c r="B31" s="11"/>
      <c r="C31" s="43">
        <f>SUM(C29:C30)</f>
        <v>24300</v>
      </c>
      <c r="D31" s="43">
        <f aca="true" t="shared" si="6" ref="D31:K31">SUM(D29:D30)</f>
        <v>24300</v>
      </c>
      <c r="E31" s="44">
        <f t="shared" si="6"/>
        <v>24300</v>
      </c>
      <c r="F31" s="45">
        <f t="shared" si="6"/>
        <v>34703</v>
      </c>
      <c r="G31" s="43">
        <f t="shared" si="6"/>
        <v>34703</v>
      </c>
      <c r="H31" s="46">
        <f t="shared" si="6"/>
        <v>34703</v>
      </c>
      <c r="I31" s="47">
        <f t="shared" si="6"/>
        <v>34703</v>
      </c>
      <c r="J31" s="43">
        <f t="shared" si="6"/>
        <v>34703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>
        <v>2685</v>
      </c>
      <c r="G34" s="38">
        <v>2685</v>
      </c>
      <c r="H34" s="41">
        <v>2685</v>
      </c>
      <c r="I34" s="42">
        <v>2685</v>
      </c>
      <c r="J34" s="38">
        <v>2685</v>
      </c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2685</v>
      </c>
      <c r="G35" s="48">
        <f t="shared" si="7"/>
        <v>2685</v>
      </c>
      <c r="H35" s="51">
        <f t="shared" si="7"/>
        <v>2685</v>
      </c>
      <c r="I35" s="52">
        <f t="shared" si="7"/>
        <v>2685</v>
      </c>
      <c r="J35" s="48">
        <f t="shared" si="7"/>
        <v>2685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24300</v>
      </c>
      <c r="D36" s="53">
        <f aca="true" t="shared" si="8" ref="D36:K36">+D31+D35</f>
        <v>24300</v>
      </c>
      <c r="E36" s="54">
        <f t="shared" si="8"/>
        <v>24300</v>
      </c>
      <c r="F36" s="55">
        <f t="shared" si="8"/>
        <v>37388</v>
      </c>
      <c r="G36" s="53">
        <f t="shared" si="8"/>
        <v>37388</v>
      </c>
      <c r="H36" s="56">
        <f t="shared" si="8"/>
        <v>37388</v>
      </c>
      <c r="I36" s="57">
        <f t="shared" si="8"/>
        <v>37388</v>
      </c>
      <c r="J36" s="53">
        <f t="shared" si="8"/>
        <v>37388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27000</v>
      </c>
      <c r="D38" s="58">
        <v>27000</v>
      </c>
      <c r="E38" s="59">
        <v>27000</v>
      </c>
      <c r="F38" s="60">
        <v>2428</v>
      </c>
      <c r="G38" s="58">
        <v>2428</v>
      </c>
      <c r="H38" s="61">
        <v>18534</v>
      </c>
      <c r="I38" s="62">
        <v>18534</v>
      </c>
      <c r="J38" s="58">
        <v>18534</v>
      </c>
      <c r="K38" s="59"/>
    </row>
    <row r="39" spans="1:11" ht="12.75">
      <c r="A39" s="19" t="s">
        <v>25</v>
      </c>
      <c r="B39" s="11"/>
      <c r="C39" s="38">
        <f>+C38</f>
        <v>27000</v>
      </c>
      <c r="D39" s="38">
        <f aca="true" t="shared" si="9" ref="D39:K39">+D38</f>
        <v>27000</v>
      </c>
      <c r="E39" s="39">
        <f t="shared" si="9"/>
        <v>27000</v>
      </c>
      <c r="F39" s="40">
        <f t="shared" si="9"/>
        <v>2428</v>
      </c>
      <c r="G39" s="38">
        <f t="shared" si="9"/>
        <v>2428</v>
      </c>
      <c r="H39" s="41">
        <f t="shared" si="9"/>
        <v>18534</v>
      </c>
      <c r="I39" s="42">
        <f t="shared" si="9"/>
        <v>18534</v>
      </c>
      <c r="J39" s="38">
        <f t="shared" si="9"/>
        <v>18534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841</v>
      </c>
      <c r="G40" s="38">
        <v>841</v>
      </c>
      <c r="H40" s="41">
        <v>841</v>
      </c>
      <c r="I40" s="42">
        <v>841</v>
      </c>
      <c r="J40" s="38">
        <v>841</v>
      </c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808</v>
      </c>
      <c r="G41" s="38">
        <v>808</v>
      </c>
      <c r="H41" s="41">
        <v>808</v>
      </c>
      <c r="I41" s="42">
        <v>808</v>
      </c>
      <c r="J41" s="38">
        <v>808</v>
      </c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10961</v>
      </c>
      <c r="G42" s="38">
        <v>10961</v>
      </c>
      <c r="H42" s="41">
        <v>10961</v>
      </c>
      <c r="I42" s="42">
        <v>10961</v>
      </c>
      <c r="J42" s="38">
        <v>10961</v>
      </c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220</v>
      </c>
      <c r="G43" s="38">
        <v>220</v>
      </c>
      <c r="H43" s="41">
        <v>220</v>
      </c>
      <c r="I43" s="42">
        <v>220</v>
      </c>
      <c r="J43" s="38">
        <v>220</v>
      </c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2323</v>
      </c>
      <c r="G44" s="38">
        <v>2323</v>
      </c>
      <c r="H44" s="41">
        <v>2323</v>
      </c>
      <c r="I44" s="42">
        <v>2323</v>
      </c>
      <c r="J44" s="38">
        <v>2323</v>
      </c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15153</v>
      </c>
      <c r="G45" s="48">
        <f t="shared" si="10"/>
        <v>15153</v>
      </c>
      <c r="H45" s="51">
        <f t="shared" si="10"/>
        <v>15153</v>
      </c>
      <c r="I45" s="52">
        <f t="shared" si="10"/>
        <v>15153</v>
      </c>
      <c r="J45" s="48">
        <f t="shared" si="10"/>
        <v>15153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27000</v>
      </c>
      <c r="D46" s="53">
        <f aca="true" t="shared" si="11" ref="D46:K46">+D39+D45</f>
        <v>27000</v>
      </c>
      <c r="E46" s="54">
        <f t="shared" si="11"/>
        <v>27000</v>
      </c>
      <c r="F46" s="55">
        <f t="shared" si="11"/>
        <v>17581</v>
      </c>
      <c r="G46" s="53">
        <f t="shared" si="11"/>
        <v>17581</v>
      </c>
      <c r="H46" s="56">
        <f t="shared" si="11"/>
        <v>33687</v>
      </c>
      <c r="I46" s="57">
        <f t="shared" si="11"/>
        <v>33687</v>
      </c>
      <c r="J46" s="53">
        <f t="shared" si="11"/>
        <v>33687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10000</v>
      </c>
      <c r="G49" s="38">
        <v>10000</v>
      </c>
      <c r="H49" s="64">
        <v>10000</v>
      </c>
      <c r="I49" s="42">
        <v>10500</v>
      </c>
      <c r="J49" s="38">
        <v>11130</v>
      </c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10000</v>
      </c>
      <c r="G50" s="38">
        <v>10000</v>
      </c>
      <c r="H50" s="64">
        <v>10000</v>
      </c>
      <c r="I50" s="42">
        <v>10500</v>
      </c>
      <c r="J50" s="38">
        <v>11130</v>
      </c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10000</v>
      </c>
      <c r="G51" s="38">
        <v>10000</v>
      </c>
      <c r="H51" s="64">
        <v>10000</v>
      </c>
      <c r="I51" s="42">
        <v>10500</v>
      </c>
      <c r="J51" s="38">
        <v>11130</v>
      </c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10000</v>
      </c>
      <c r="G52" s="58">
        <v>10000</v>
      </c>
      <c r="H52" s="80">
        <v>10000</v>
      </c>
      <c r="I52" s="62">
        <v>10500</v>
      </c>
      <c r="J52" s="58">
        <v>11130</v>
      </c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115</v>
      </c>
      <c r="G55" s="70">
        <v>115</v>
      </c>
      <c r="H55" s="73">
        <v>115</v>
      </c>
      <c r="I55" s="74">
        <v>3643920</v>
      </c>
      <c r="J55" s="70">
        <v>4056217</v>
      </c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97</v>
      </c>
      <c r="G56" s="70">
        <v>97</v>
      </c>
      <c r="H56" s="73">
        <v>97</v>
      </c>
      <c r="I56" s="74">
        <v>12877200</v>
      </c>
      <c r="J56" s="70">
        <v>14332324</v>
      </c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44</v>
      </c>
      <c r="G57" s="70">
        <v>44</v>
      </c>
      <c r="H57" s="73">
        <v>44</v>
      </c>
      <c r="I57" s="74">
        <v>6226920</v>
      </c>
      <c r="J57" s="70">
        <v>6603206</v>
      </c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113</v>
      </c>
      <c r="G58" s="70">
        <v>113</v>
      </c>
      <c r="H58" s="73">
        <v>113</v>
      </c>
      <c r="I58" s="74">
        <v>14973840</v>
      </c>
      <c r="J58" s="70">
        <v>16666952</v>
      </c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30000</v>
      </c>
      <c r="G59" s="81">
        <v>30000</v>
      </c>
      <c r="H59" s="84">
        <v>30000</v>
      </c>
      <c r="I59" s="85">
        <v>31500</v>
      </c>
      <c r="J59" s="81">
        <v>33390</v>
      </c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30369</v>
      </c>
      <c r="G60" s="65">
        <f t="shared" si="12"/>
        <v>30369</v>
      </c>
      <c r="H60" s="68">
        <f t="shared" si="12"/>
        <v>30369</v>
      </c>
      <c r="I60" s="69">
        <f t="shared" si="12"/>
        <v>37753380</v>
      </c>
      <c r="J60" s="65">
        <f t="shared" si="12"/>
        <v>41692089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>
        <v>6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97</v>
      </c>
      <c r="G66" s="87">
        <v>97</v>
      </c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>
        <v>-115</v>
      </c>
      <c r="I72" s="74">
        <v>14505120</v>
      </c>
      <c r="J72" s="70">
        <v>16144733</v>
      </c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>
        <v>-97</v>
      </c>
      <c r="I73" s="74">
        <v>-103</v>
      </c>
      <c r="J73" s="70">
        <v>-109</v>
      </c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>
        <v>-44</v>
      </c>
      <c r="I74" s="74">
        <v>34855380</v>
      </c>
      <c r="J74" s="70">
        <v>36946703</v>
      </c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>
        <v>-113</v>
      </c>
      <c r="I75" s="74">
        <v>-120</v>
      </c>
      <c r="J75" s="70">
        <v>-127</v>
      </c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-369</v>
      </c>
      <c r="I79" s="79">
        <f t="shared" si="13"/>
        <v>49360277</v>
      </c>
      <c r="J79" s="75">
        <f t="shared" si="13"/>
        <v>53091200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28748</v>
      </c>
      <c r="D6" s="38">
        <v>34727</v>
      </c>
      <c r="E6" s="39">
        <v>34727</v>
      </c>
      <c r="F6" s="40">
        <v>34826</v>
      </c>
      <c r="G6" s="38">
        <v>34826</v>
      </c>
      <c r="H6" s="41">
        <v>34826</v>
      </c>
      <c r="I6" s="42">
        <v>35002</v>
      </c>
      <c r="J6" s="38">
        <v>36752</v>
      </c>
      <c r="K6" s="39">
        <v>38590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3088</v>
      </c>
      <c r="D8" s="38">
        <v>3866</v>
      </c>
      <c r="E8" s="39">
        <v>3866</v>
      </c>
      <c r="F8" s="40">
        <v>3962</v>
      </c>
      <c r="G8" s="38">
        <v>3962</v>
      </c>
      <c r="H8" s="41">
        <v>3962</v>
      </c>
      <c r="I8" s="42">
        <v>4016</v>
      </c>
      <c r="J8" s="38">
        <v>4217</v>
      </c>
      <c r="K8" s="39">
        <v>4428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31836</v>
      </c>
      <c r="D10" s="43">
        <f aca="true" t="shared" si="0" ref="D10:K10">SUM(D6:D9)</f>
        <v>38593</v>
      </c>
      <c r="E10" s="44">
        <f t="shared" si="0"/>
        <v>38593</v>
      </c>
      <c r="F10" s="45">
        <f t="shared" si="0"/>
        <v>38788</v>
      </c>
      <c r="G10" s="43">
        <f t="shared" si="0"/>
        <v>38788</v>
      </c>
      <c r="H10" s="46">
        <f t="shared" si="0"/>
        <v>38788</v>
      </c>
      <c r="I10" s="47">
        <f t="shared" si="0"/>
        <v>39018</v>
      </c>
      <c r="J10" s="43">
        <f t="shared" si="0"/>
        <v>40969</v>
      </c>
      <c r="K10" s="44">
        <f t="shared" si="0"/>
        <v>43018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31836</v>
      </c>
      <c r="D15" s="53">
        <f aca="true" t="shared" si="2" ref="D15:K15">+D10+D14</f>
        <v>38593</v>
      </c>
      <c r="E15" s="54">
        <f t="shared" si="2"/>
        <v>38593</v>
      </c>
      <c r="F15" s="55">
        <f t="shared" si="2"/>
        <v>38788</v>
      </c>
      <c r="G15" s="53">
        <f t="shared" si="2"/>
        <v>38788</v>
      </c>
      <c r="H15" s="56">
        <f t="shared" si="2"/>
        <v>38788</v>
      </c>
      <c r="I15" s="57">
        <f t="shared" si="2"/>
        <v>39018</v>
      </c>
      <c r="J15" s="53">
        <f t="shared" si="2"/>
        <v>40969</v>
      </c>
      <c r="K15" s="54">
        <f t="shared" si="2"/>
        <v>43018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27220</v>
      </c>
      <c r="D17" s="38">
        <v>31914</v>
      </c>
      <c r="E17" s="39">
        <v>31914</v>
      </c>
      <c r="F17" s="40">
        <v>32142</v>
      </c>
      <c r="G17" s="38">
        <v>32142</v>
      </c>
      <c r="H17" s="41">
        <v>32142</v>
      </c>
      <c r="I17" s="42">
        <v>32436</v>
      </c>
      <c r="J17" s="38">
        <v>34058</v>
      </c>
      <c r="K17" s="39">
        <v>35761</v>
      </c>
    </row>
    <row r="18" spans="1:11" ht="12.75">
      <c r="A18" s="18" t="s">
        <v>35</v>
      </c>
      <c r="B18" s="11"/>
      <c r="C18" s="38"/>
      <c r="D18" s="38">
        <v>483</v>
      </c>
      <c r="E18" s="39">
        <v>483</v>
      </c>
      <c r="F18" s="40">
        <v>499</v>
      </c>
      <c r="G18" s="38">
        <v>499</v>
      </c>
      <c r="H18" s="41">
        <v>499</v>
      </c>
      <c r="I18" s="42">
        <v>539</v>
      </c>
      <c r="J18" s="38">
        <v>566</v>
      </c>
      <c r="K18" s="39">
        <v>594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4616</v>
      </c>
      <c r="D20" s="38">
        <v>2330</v>
      </c>
      <c r="E20" s="39">
        <v>2330</v>
      </c>
      <c r="F20" s="40">
        <v>1726</v>
      </c>
      <c r="G20" s="38">
        <v>1726</v>
      </c>
      <c r="H20" s="41">
        <v>1726</v>
      </c>
      <c r="I20" s="42">
        <v>1426</v>
      </c>
      <c r="J20" s="38">
        <v>1497</v>
      </c>
      <c r="K20" s="39">
        <v>1572</v>
      </c>
    </row>
    <row r="21" spans="1:11" ht="12.75">
      <c r="A21" s="18" t="s">
        <v>38</v>
      </c>
      <c r="B21" s="11"/>
      <c r="C21" s="38"/>
      <c r="D21" s="38">
        <v>2866</v>
      </c>
      <c r="E21" s="39">
        <v>2866</v>
      </c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31836</v>
      </c>
      <c r="D22" s="43">
        <f aca="true" t="shared" si="3" ref="D22:K22">SUM(D17:D21)</f>
        <v>37593</v>
      </c>
      <c r="E22" s="44">
        <f t="shared" si="3"/>
        <v>37593</v>
      </c>
      <c r="F22" s="45">
        <f t="shared" si="3"/>
        <v>34367</v>
      </c>
      <c r="G22" s="43">
        <f t="shared" si="3"/>
        <v>34367</v>
      </c>
      <c r="H22" s="46">
        <f t="shared" si="3"/>
        <v>34367</v>
      </c>
      <c r="I22" s="47">
        <f t="shared" si="3"/>
        <v>34401</v>
      </c>
      <c r="J22" s="43">
        <f t="shared" si="3"/>
        <v>36121</v>
      </c>
      <c r="K22" s="44">
        <f t="shared" si="3"/>
        <v>37927</v>
      </c>
    </row>
    <row r="23" spans="1:11" ht="12.75">
      <c r="A23" s="18" t="s">
        <v>39</v>
      </c>
      <c r="B23" s="11"/>
      <c r="C23" s="38"/>
      <c r="D23" s="38">
        <v>1000</v>
      </c>
      <c r="E23" s="39">
        <v>1000</v>
      </c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1000</v>
      </c>
      <c r="E26" s="49">
        <f t="shared" si="4"/>
        <v>1000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31836</v>
      </c>
      <c r="D27" s="53">
        <f aca="true" t="shared" si="5" ref="D27:K27">+D22+D26</f>
        <v>38593</v>
      </c>
      <c r="E27" s="54">
        <f t="shared" si="5"/>
        <v>38593</v>
      </c>
      <c r="F27" s="55">
        <f t="shared" si="5"/>
        <v>34367</v>
      </c>
      <c r="G27" s="53">
        <f t="shared" si="5"/>
        <v>34367</v>
      </c>
      <c r="H27" s="56">
        <f t="shared" si="5"/>
        <v>34367</v>
      </c>
      <c r="I27" s="57">
        <f t="shared" si="5"/>
        <v>34401</v>
      </c>
      <c r="J27" s="53">
        <f t="shared" si="5"/>
        <v>36121</v>
      </c>
      <c r="K27" s="54">
        <f t="shared" si="5"/>
        <v>37927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2945</v>
      </c>
      <c r="D29" s="38">
        <v>3313</v>
      </c>
      <c r="E29" s="39">
        <v>3313</v>
      </c>
      <c r="F29" s="40">
        <v>3527</v>
      </c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28891</v>
      </c>
      <c r="D30" s="38">
        <v>32723</v>
      </c>
      <c r="E30" s="39">
        <v>32723</v>
      </c>
      <c r="F30" s="40">
        <v>34625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31836</v>
      </c>
      <c r="D31" s="43">
        <f aca="true" t="shared" si="6" ref="D31:K31">SUM(D29:D30)</f>
        <v>36036</v>
      </c>
      <c r="E31" s="44">
        <f t="shared" si="6"/>
        <v>36036</v>
      </c>
      <c r="F31" s="45">
        <f t="shared" si="6"/>
        <v>38152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31836</v>
      </c>
      <c r="D36" s="53">
        <f aca="true" t="shared" si="8" ref="D36:K36">+D31+D35</f>
        <v>36036</v>
      </c>
      <c r="E36" s="54">
        <f t="shared" si="8"/>
        <v>36036</v>
      </c>
      <c r="F36" s="55">
        <f t="shared" si="8"/>
        <v>38152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31836</v>
      </c>
      <c r="D38" s="58">
        <v>31836</v>
      </c>
      <c r="E38" s="59">
        <v>40940</v>
      </c>
      <c r="F38" s="60">
        <v>41725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31836</v>
      </c>
      <c r="D39" s="38">
        <f aca="true" t="shared" si="9" ref="D39:K39">+D38</f>
        <v>31836</v>
      </c>
      <c r="E39" s="39">
        <f t="shared" si="9"/>
        <v>40940</v>
      </c>
      <c r="F39" s="40">
        <f t="shared" si="9"/>
        <v>41725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>
        <v>1423</v>
      </c>
      <c r="F41" s="40">
        <v>1423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1423</v>
      </c>
      <c r="F45" s="50">
        <f t="shared" si="10"/>
        <v>1423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31836</v>
      </c>
      <c r="D46" s="53">
        <f aca="true" t="shared" si="11" ref="D46:K46">+D39+D45</f>
        <v>31836</v>
      </c>
      <c r="E46" s="54">
        <f t="shared" si="11"/>
        <v>42363</v>
      </c>
      <c r="F46" s="55">
        <f t="shared" si="11"/>
        <v>43148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1983345</v>
      </c>
      <c r="G55" s="70">
        <v>1983345</v>
      </c>
      <c r="H55" s="73">
        <v>1983345</v>
      </c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7387025</v>
      </c>
      <c r="G56" s="70">
        <v>7387025</v>
      </c>
      <c r="H56" s="73">
        <v>7387025</v>
      </c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2523987</v>
      </c>
      <c r="G57" s="70">
        <v>2523987</v>
      </c>
      <c r="H57" s="73">
        <v>2523987</v>
      </c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8690657</v>
      </c>
      <c r="G58" s="70">
        <v>8690657</v>
      </c>
      <c r="H58" s="73">
        <v>8690657</v>
      </c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20585014</v>
      </c>
      <c r="G60" s="65">
        <f t="shared" si="12"/>
        <v>20585014</v>
      </c>
      <c r="H60" s="68">
        <f t="shared" si="12"/>
        <v>20585014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>
        <v>6000</v>
      </c>
      <c r="F64" s="86">
        <v>6000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>
        <v>109</v>
      </c>
      <c r="F66" s="86">
        <v>120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>
        <v>50</v>
      </c>
      <c r="F67" s="86">
        <v>80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>
        <v>140</v>
      </c>
      <c r="F68" s="91">
        <v>40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>
        <v>1871080</v>
      </c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>
        <v>6968891</v>
      </c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>
        <v>2381120</v>
      </c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>
        <v>8198733</v>
      </c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19419824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8202</v>
      </c>
      <c r="D6" s="38">
        <v>8366</v>
      </c>
      <c r="E6" s="39">
        <v>8533</v>
      </c>
      <c r="F6" s="40">
        <v>9045</v>
      </c>
      <c r="G6" s="38">
        <v>9588</v>
      </c>
      <c r="H6" s="41">
        <v>10163</v>
      </c>
      <c r="I6" s="42">
        <v>10672</v>
      </c>
      <c r="J6" s="38">
        <v>11205</v>
      </c>
      <c r="K6" s="39">
        <v>11765</v>
      </c>
    </row>
    <row r="7" spans="1:11" ht="12.75">
      <c r="A7" s="18" t="s">
        <v>20</v>
      </c>
      <c r="B7" s="11"/>
      <c r="C7" s="38">
        <v>2232</v>
      </c>
      <c r="D7" s="38">
        <v>2254</v>
      </c>
      <c r="E7" s="39">
        <v>2299</v>
      </c>
      <c r="F7" s="40">
        <v>2437</v>
      </c>
      <c r="G7" s="38">
        <v>2584</v>
      </c>
      <c r="H7" s="41">
        <v>2739</v>
      </c>
      <c r="I7" s="42">
        <v>2876</v>
      </c>
      <c r="J7" s="38">
        <v>3019</v>
      </c>
      <c r="K7" s="39">
        <v>3170</v>
      </c>
    </row>
    <row r="8" spans="1:11" ht="12.75">
      <c r="A8" s="18" t="s">
        <v>21</v>
      </c>
      <c r="B8" s="11" t="s">
        <v>22</v>
      </c>
      <c r="C8" s="38">
        <v>1083</v>
      </c>
      <c r="D8" s="38">
        <v>1094</v>
      </c>
      <c r="E8" s="39">
        <v>1116</v>
      </c>
      <c r="F8" s="40">
        <v>1183</v>
      </c>
      <c r="G8" s="38">
        <v>1254</v>
      </c>
      <c r="H8" s="41">
        <v>1329</v>
      </c>
      <c r="I8" s="42">
        <v>1395</v>
      </c>
      <c r="J8" s="38">
        <v>1465</v>
      </c>
      <c r="K8" s="39">
        <v>1538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11517</v>
      </c>
      <c r="D10" s="43">
        <f aca="true" t="shared" si="0" ref="D10:K10">SUM(D6:D9)</f>
        <v>11714</v>
      </c>
      <c r="E10" s="44">
        <f t="shared" si="0"/>
        <v>11948</v>
      </c>
      <c r="F10" s="45">
        <f t="shared" si="0"/>
        <v>12665</v>
      </c>
      <c r="G10" s="43">
        <f t="shared" si="0"/>
        <v>13426</v>
      </c>
      <c r="H10" s="46">
        <f t="shared" si="0"/>
        <v>14231</v>
      </c>
      <c r="I10" s="47">
        <f t="shared" si="0"/>
        <v>14943</v>
      </c>
      <c r="J10" s="43">
        <f t="shared" si="0"/>
        <v>15689</v>
      </c>
      <c r="K10" s="44">
        <f t="shared" si="0"/>
        <v>16473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7873</v>
      </c>
      <c r="D13" s="38">
        <v>7005</v>
      </c>
      <c r="E13" s="39">
        <v>7145</v>
      </c>
      <c r="F13" s="40">
        <v>7574</v>
      </c>
      <c r="G13" s="38">
        <v>8028</v>
      </c>
      <c r="H13" s="41">
        <v>8510</v>
      </c>
      <c r="I13" s="42">
        <v>8936</v>
      </c>
      <c r="J13" s="38">
        <v>9382</v>
      </c>
      <c r="K13" s="39">
        <v>9851</v>
      </c>
    </row>
    <row r="14" spans="1:11" ht="12.75">
      <c r="A14" s="19" t="s">
        <v>30</v>
      </c>
      <c r="B14" s="11"/>
      <c r="C14" s="48">
        <f>SUM(C11:C13)</f>
        <v>7873</v>
      </c>
      <c r="D14" s="48">
        <f aca="true" t="shared" si="1" ref="D14:K14">SUM(D11:D13)</f>
        <v>7005</v>
      </c>
      <c r="E14" s="49">
        <f t="shared" si="1"/>
        <v>7145</v>
      </c>
      <c r="F14" s="50">
        <f t="shared" si="1"/>
        <v>7574</v>
      </c>
      <c r="G14" s="48">
        <f t="shared" si="1"/>
        <v>8028</v>
      </c>
      <c r="H14" s="51">
        <f t="shared" si="1"/>
        <v>8510</v>
      </c>
      <c r="I14" s="52">
        <f t="shared" si="1"/>
        <v>8936</v>
      </c>
      <c r="J14" s="48">
        <f t="shared" si="1"/>
        <v>9382</v>
      </c>
      <c r="K14" s="49">
        <f t="shared" si="1"/>
        <v>9851</v>
      </c>
    </row>
    <row r="15" spans="1:11" ht="12.75">
      <c r="A15" s="20" t="s">
        <v>31</v>
      </c>
      <c r="B15" s="11" t="s">
        <v>32</v>
      </c>
      <c r="C15" s="53">
        <f>+C10+C14</f>
        <v>19390</v>
      </c>
      <c r="D15" s="53">
        <f aca="true" t="shared" si="2" ref="D15:K15">+D10+D14</f>
        <v>18719</v>
      </c>
      <c r="E15" s="54">
        <f t="shared" si="2"/>
        <v>19093</v>
      </c>
      <c r="F15" s="55">
        <f t="shared" si="2"/>
        <v>20239</v>
      </c>
      <c r="G15" s="53">
        <f t="shared" si="2"/>
        <v>21454</v>
      </c>
      <c r="H15" s="56">
        <f t="shared" si="2"/>
        <v>22741</v>
      </c>
      <c r="I15" s="57">
        <f t="shared" si="2"/>
        <v>23879</v>
      </c>
      <c r="J15" s="53">
        <f t="shared" si="2"/>
        <v>25071</v>
      </c>
      <c r="K15" s="54">
        <f t="shared" si="2"/>
        <v>26324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14322</v>
      </c>
      <c r="D17" s="38">
        <v>15597</v>
      </c>
      <c r="E17" s="39">
        <v>15909</v>
      </c>
      <c r="F17" s="40">
        <v>16863</v>
      </c>
      <c r="G17" s="38">
        <v>17875</v>
      </c>
      <c r="H17" s="41">
        <v>18948</v>
      </c>
      <c r="I17" s="42">
        <v>19895</v>
      </c>
      <c r="J17" s="38">
        <v>20890</v>
      </c>
      <c r="K17" s="39">
        <v>21935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14322</v>
      </c>
      <c r="D22" s="43">
        <f aca="true" t="shared" si="3" ref="D22:K22">SUM(D17:D21)</f>
        <v>15597</v>
      </c>
      <c r="E22" s="44">
        <f t="shared" si="3"/>
        <v>15909</v>
      </c>
      <c r="F22" s="45">
        <f t="shared" si="3"/>
        <v>16863</v>
      </c>
      <c r="G22" s="43">
        <f t="shared" si="3"/>
        <v>17875</v>
      </c>
      <c r="H22" s="46">
        <f t="shared" si="3"/>
        <v>18948</v>
      </c>
      <c r="I22" s="47">
        <f t="shared" si="3"/>
        <v>19895</v>
      </c>
      <c r="J22" s="43">
        <f t="shared" si="3"/>
        <v>20890</v>
      </c>
      <c r="K22" s="44">
        <f t="shared" si="3"/>
        <v>21935</v>
      </c>
    </row>
    <row r="23" spans="1:11" ht="12.75">
      <c r="A23" s="18" t="s">
        <v>39</v>
      </c>
      <c r="B23" s="11"/>
      <c r="C23" s="38">
        <v>4191</v>
      </c>
      <c r="D23" s="38">
        <v>4191</v>
      </c>
      <c r="E23" s="39">
        <v>4275</v>
      </c>
      <c r="F23" s="40"/>
      <c r="G23" s="38">
        <v>4803</v>
      </c>
      <c r="H23" s="41">
        <v>5091</v>
      </c>
      <c r="I23" s="42">
        <v>5346</v>
      </c>
      <c r="J23" s="38">
        <v>5613</v>
      </c>
      <c r="K23" s="39">
        <v>5893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4531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4191</v>
      </c>
      <c r="D26" s="48">
        <f aca="true" t="shared" si="4" ref="D26:K26">SUM(D23:D25)</f>
        <v>4191</v>
      </c>
      <c r="E26" s="49">
        <f t="shared" si="4"/>
        <v>4275</v>
      </c>
      <c r="F26" s="50">
        <f t="shared" si="4"/>
        <v>4531</v>
      </c>
      <c r="G26" s="48">
        <f t="shared" si="4"/>
        <v>4803</v>
      </c>
      <c r="H26" s="51">
        <f t="shared" si="4"/>
        <v>5091</v>
      </c>
      <c r="I26" s="52">
        <f t="shared" si="4"/>
        <v>5346</v>
      </c>
      <c r="J26" s="48">
        <f t="shared" si="4"/>
        <v>5613</v>
      </c>
      <c r="K26" s="49">
        <f t="shared" si="4"/>
        <v>5893</v>
      </c>
    </row>
    <row r="27" spans="1:11" ht="12.75">
      <c r="A27" s="20" t="s">
        <v>31</v>
      </c>
      <c r="B27" s="11" t="s">
        <v>32</v>
      </c>
      <c r="C27" s="53">
        <f>+C22+C26</f>
        <v>18513</v>
      </c>
      <c r="D27" s="53">
        <f aca="true" t="shared" si="5" ref="D27:K27">+D22+D26</f>
        <v>19788</v>
      </c>
      <c r="E27" s="54">
        <f t="shared" si="5"/>
        <v>20184</v>
      </c>
      <c r="F27" s="55">
        <f t="shared" si="5"/>
        <v>21394</v>
      </c>
      <c r="G27" s="53">
        <f t="shared" si="5"/>
        <v>22678</v>
      </c>
      <c r="H27" s="56">
        <f t="shared" si="5"/>
        <v>24039</v>
      </c>
      <c r="I27" s="57">
        <f t="shared" si="5"/>
        <v>25241</v>
      </c>
      <c r="J27" s="53">
        <f t="shared" si="5"/>
        <v>26503</v>
      </c>
      <c r="K27" s="54">
        <f t="shared" si="5"/>
        <v>27828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3498</v>
      </c>
      <c r="D29" s="38">
        <v>3638</v>
      </c>
      <c r="E29" s="39">
        <v>3711</v>
      </c>
      <c r="F29" s="40">
        <v>3933</v>
      </c>
      <c r="G29" s="38">
        <v>4169</v>
      </c>
      <c r="H29" s="41">
        <v>4419</v>
      </c>
      <c r="I29" s="42">
        <v>4639</v>
      </c>
      <c r="J29" s="38">
        <v>4872</v>
      </c>
      <c r="K29" s="39">
        <v>5116</v>
      </c>
    </row>
    <row r="30" spans="1:11" ht="12.75">
      <c r="A30" s="18" t="s">
        <v>44</v>
      </c>
      <c r="B30" s="11"/>
      <c r="C30" s="38">
        <v>2486</v>
      </c>
      <c r="D30" s="38">
        <v>2585</v>
      </c>
      <c r="E30" s="39">
        <v>2637</v>
      </c>
      <c r="F30" s="40">
        <v>2795</v>
      </c>
      <c r="G30" s="38">
        <v>2963</v>
      </c>
      <c r="H30" s="41">
        <v>3141</v>
      </c>
      <c r="I30" s="42">
        <v>3298</v>
      </c>
      <c r="J30" s="38">
        <v>3463</v>
      </c>
      <c r="K30" s="39">
        <v>3636</v>
      </c>
    </row>
    <row r="31" spans="1:11" ht="12.75">
      <c r="A31" s="19" t="s">
        <v>25</v>
      </c>
      <c r="B31" s="11"/>
      <c r="C31" s="43">
        <f>SUM(C29:C30)</f>
        <v>5984</v>
      </c>
      <c r="D31" s="43">
        <f aca="true" t="shared" si="6" ref="D31:K31">SUM(D29:D30)</f>
        <v>6223</v>
      </c>
      <c r="E31" s="44">
        <f t="shared" si="6"/>
        <v>6348</v>
      </c>
      <c r="F31" s="45">
        <f t="shared" si="6"/>
        <v>6728</v>
      </c>
      <c r="G31" s="43">
        <f t="shared" si="6"/>
        <v>7132</v>
      </c>
      <c r="H31" s="46">
        <f t="shared" si="6"/>
        <v>7560</v>
      </c>
      <c r="I31" s="47">
        <f t="shared" si="6"/>
        <v>7937</v>
      </c>
      <c r="J31" s="43">
        <f t="shared" si="6"/>
        <v>8335</v>
      </c>
      <c r="K31" s="44">
        <f t="shared" si="6"/>
        <v>8752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13804</v>
      </c>
      <c r="D34" s="38">
        <v>12835</v>
      </c>
      <c r="E34" s="39">
        <v>13092</v>
      </c>
      <c r="F34" s="40">
        <v>13877</v>
      </c>
      <c r="G34" s="38">
        <v>14710</v>
      </c>
      <c r="H34" s="41">
        <v>15592</v>
      </c>
      <c r="I34" s="42">
        <v>16372</v>
      </c>
      <c r="J34" s="38">
        <v>17190</v>
      </c>
      <c r="K34" s="39">
        <v>18050</v>
      </c>
    </row>
    <row r="35" spans="1:11" ht="12.75">
      <c r="A35" s="19" t="s">
        <v>30</v>
      </c>
      <c r="B35" s="11"/>
      <c r="C35" s="48">
        <f>SUM(C32:C34)</f>
        <v>13804</v>
      </c>
      <c r="D35" s="48">
        <f aca="true" t="shared" si="7" ref="D35:K35">SUM(D32:D34)</f>
        <v>12835</v>
      </c>
      <c r="E35" s="49">
        <f t="shared" si="7"/>
        <v>13092</v>
      </c>
      <c r="F35" s="50">
        <f t="shared" si="7"/>
        <v>13877</v>
      </c>
      <c r="G35" s="48">
        <f t="shared" si="7"/>
        <v>14710</v>
      </c>
      <c r="H35" s="51">
        <f t="shared" si="7"/>
        <v>15592</v>
      </c>
      <c r="I35" s="52">
        <f t="shared" si="7"/>
        <v>16372</v>
      </c>
      <c r="J35" s="48">
        <f t="shared" si="7"/>
        <v>17190</v>
      </c>
      <c r="K35" s="49">
        <f t="shared" si="7"/>
        <v>18050</v>
      </c>
    </row>
    <row r="36" spans="1:11" ht="12.75">
      <c r="A36" s="20" t="s">
        <v>31</v>
      </c>
      <c r="B36" s="11" t="s">
        <v>32</v>
      </c>
      <c r="C36" s="53">
        <f>+C31+C35</f>
        <v>19788</v>
      </c>
      <c r="D36" s="53">
        <f aca="true" t="shared" si="8" ref="D36:K36">+D31+D35</f>
        <v>19058</v>
      </c>
      <c r="E36" s="54">
        <f t="shared" si="8"/>
        <v>19440</v>
      </c>
      <c r="F36" s="55">
        <f t="shared" si="8"/>
        <v>20605</v>
      </c>
      <c r="G36" s="53">
        <f t="shared" si="8"/>
        <v>21842</v>
      </c>
      <c r="H36" s="56">
        <f t="shared" si="8"/>
        <v>23152</v>
      </c>
      <c r="I36" s="57">
        <f t="shared" si="8"/>
        <v>24309</v>
      </c>
      <c r="J36" s="53">
        <f t="shared" si="8"/>
        <v>25525</v>
      </c>
      <c r="K36" s="54">
        <f t="shared" si="8"/>
        <v>26802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14402</v>
      </c>
      <c r="D38" s="58">
        <v>14975</v>
      </c>
      <c r="E38" s="59">
        <v>15275</v>
      </c>
      <c r="F38" s="60">
        <v>16191</v>
      </c>
      <c r="G38" s="58">
        <v>17162</v>
      </c>
      <c r="H38" s="61">
        <v>18192</v>
      </c>
      <c r="I38" s="62">
        <v>17866</v>
      </c>
      <c r="J38" s="58">
        <v>17886</v>
      </c>
      <c r="K38" s="59">
        <v>17886</v>
      </c>
    </row>
    <row r="39" spans="1:11" ht="12.75">
      <c r="A39" s="19" t="s">
        <v>25</v>
      </c>
      <c r="B39" s="11"/>
      <c r="C39" s="38">
        <f>+C38</f>
        <v>14402</v>
      </c>
      <c r="D39" s="38">
        <f aca="true" t="shared" si="9" ref="D39:K39">+D38</f>
        <v>14975</v>
      </c>
      <c r="E39" s="39">
        <f t="shared" si="9"/>
        <v>15275</v>
      </c>
      <c r="F39" s="40">
        <f t="shared" si="9"/>
        <v>16191</v>
      </c>
      <c r="G39" s="38">
        <f t="shared" si="9"/>
        <v>17162</v>
      </c>
      <c r="H39" s="41">
        <f t="shared" si="9"/>
        <v>18192</v>
      </c>
      <c r="I39" s="42">
        <f t="shared" si="9"/>
        <v>17866</v>
      </c>
      <c r="J39" s="38">
        <f t="shared" si="9"/>
        <v>17886</v>
      </c>
      <c r="K39" s="39">
        <f t="shared" si="9"/>
        <v>17886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4813</v>
      </c>
      <c r="D44" s="38">
        <v>4701</v>
      </c>
      <c r="E44" s="39">
        <v>4795</v>
      </c>
      <c r="F44" s="40">
        <v>5083</v>
      </c>
      <c r="G44" s="38">
        <v>5388</v>
      </c>
      <c r="H44" s="41">
        <v>5711</v>
      </c>
      <c r="I44" s="42">
        <v>6054</v>
      </c>
      <c r="J44" s="38">
        <v>6417</v>
      </c>
      <c r="K44" s="39">
        <v>6802</v>
      </c>
    </row>
    <row r="45" spans="1:11" ht="12.75">
      <c r="A45" s="19" t="s">
        <v>30</v>
      </c>
      <c r="B45" s="11"/>
      <c r="C45" s="48">
        <f>SUM(C40:C44)</f>
        <v>4813</v>
      </c>
      <c r="D45" s="48">
        <f aca="true" t="shared" si="10" ref="D45:K45">SUM(D40:D44)</f>
        <v>4701</v>
      </c>
      <c r="E45" s="49">
        <f t="shared" si="10"/>
        <v>4795</v>
      </c>
      <c r="F45" s="50">
        <f t="shared" si="10"/>
        <v>5083</v>
      </c>
      <c r="G45" s="48">
        <f t="shared" si="10"/>
        <v>5388</v>
      </c>
      <c r="H45" s="51">
        <f t="shared" si="10"/>
        <v>5711</v>
      </c>
      <c r="I45" s="52">
        <f t="shared" si="10"/>
        <v>6054</v>
      </c>
      <c r="J45" s="48">
        <f t="shared" si="10"/>
        <v>6417</v>
      </c>
      <c r="K45" s="49">
        <f t="shared" si="10"/>
        <v>6802</v>
      </c>
    </row>
    <row r="46" spans="1:11" ht="12.75">
      <c r="A46" s="20" t="s">
        <v>31</v>
      </c>
      <c r="B46" s="11" t="s">
        <v>32</v>
      </c>
      <c r="C46" s="53">
        <f>+C39+C45</f>
        <v>19215</v>
      </c>
      <c r="D46" s="53">
        <f aca="true" t="shared" si="11" ref="D46:K46">+D39+D45</f>
        <v>19676</v>
      </c>
      <c r="E46" s="54">
        <f t="shared" si="11"/>
        <v>20070</v>
      </c>
      <c r="F46" s="55">
        <f t="shared" si="11"/>
        <v>21274</v>
      </c>
      <c r="G46" s="53">
        <f t="shared" si="11"/>
        <v>22550</v>
      </c>
      <c r="H46" s="56">
        <f t="shared" si="11"/>
        <v>23903</v>
      </c>
      <c r="I46" s="57">
        <f t="shared" si="11"/>
        <v>23920</v>
      </c>
      <c r="J46" s="53">
        <f t="shared" si="11"/>
        <v>24303</v>
      </c>
      <c r="K46" s="54">
        <f t="shared" si="11"/>
        <v>24688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4773</v>
      </c>
      <c r="D49" s="38">
        <v>6181</v>
      </c>
      <c r="E49" s="64">
        <v>6500</v>
      </c>
      <c r="F49" s="42">
        <v>7000</v>
      </c>
      <c r="G49" s="38">
        <v>7200</v>
      </c>
      <c r="H49" s="64">
        <v>7600</v>
      </c>
      <c r="I49" s="42">
        <v>5364</v>
      </c>
      <c r="J49" s="38">
        <v>5364</v>
      </c>
      <c r="K49" s="64">
        <v>5364</v>
      </c>
    </row>
    <row r="50" spans="1:11" ht="12.75">
      <c r="A50" s="18" t="s">
        <v>58</v>
      </c>
      <c r="B50" s="11"/>
      <c r="C50" s="38">
        <v>4773</v>
      </c>
      <c r="D50" s="38">
        <v>6181</v>
      </c>
      <c r="E50" s="64">
        <v>6500</v>
      </c>
      <c r="F50" s="42">
        <v>7000</v>
      </c>
      <c r="G50" s="38">
        <v>7200</v>
      </c>
      <c r="H50" s="64">
        <v>7600</v>
      </c>
      <c r="I50" s="42">
        <v>5364</v>
      </c>
      <c r="J50" s="38">
        <v>5364</v>
      </c>
      <c r="K50" s="64">
        <v>5364</v>
      </c>
    </row>
    <row r="51" spans="1:11" ht="12.75">
      <c r="A51" s="18" t="s">
        <v>59</v>
      </c>
      <c r="B51" s="11"/>
      <c r="C51" s="38">
        <v>4773</v>
      </c>
      <c r="D51" s="38">
        <v>6181</v>
      </c>
      <c r="E51" s="64">
        <v>6500</v>
      </c>
      <c r="F51" s="42">
        <v>7000</v>
      </c>
      <c r="G51" s="38">
        <v>7200</v>
      </c>
      <c r="H51" s="64">
        <v>7600</v>
      </c>
      <c r="I51" s="42">
        <v>5364</v>
      </c>
      <c r="J51" s="38">
        <v>5364</v>
      </c>
      <c r="K51" s="64">
        <v>5364</v>
      </c>
    </row>
    <row r="52" spans="1:11" ht="12.75">
      <c r="A52" s="23" t="s">
        <v>60</v>
      </c>
      <c r="B52" s="22"/>
      <c r="C52" s="58">
        <v>4773</v>
      </c>
      <c r="D52" s="58">
        <v>6181</v>
      </c>
      <c r="E52" s="80">
        <v>6500</v>
      </c>
      <c r="F52" s="62">
        <v>7000</v>
      </c>
      <c r="G52" s="58">
        <v>7200</v>
      </c>
      <c r="H52" s="80">
        <v>7600</v>
      </c>
      <c r="I52" s="62">
        <v>5364</v>
      </c>
      <c r="J52" s="58">
        <v>5364</v>
      </c>
      <c r="K52" s="80">
        <v>5364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35005359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7757230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2866961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9134044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54763594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20000</v>
      </c>
      <c r="D63" s="38">
        <v>20000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103</v>
      </c>
      <c r="D66" s="38">
        <v>109</v>
      </c>
      <c r="E66" s="39">
        <v>109</v>
      </c>
      <c r="F66" s="86">
        <v>116</v>
      </c>
      <c r="G66" s="87">
        <v>109</v>
      </c>
      <c r="H66" s="89">
        <v>116</v>
      </c>
      <c r="I66" s="42">
        <v>100</v>
      </c>
      <c r="J66" s="38">
        <v>100</v>
      </c>
      <c r="K66" s="39">
        <v>100</v>
      </c>
    </row>
    <row r="67" spans="1:11" ht="12.75">
      <c r="A67" s="18" t="s">
        <v>74</v>
      </c>
      <c r="B67" s="11"/>
      <c r="C67" s="38">
        <v>50</v>
      </c>
      <c r="D67" s="87">
        <v>53</v>
      </c>
      <c r="E67" s="88">
        <v>53</v>
      </c>
      <c r="F67" s="86">
        <v>56</v>
      </c>
      <c r="G67" s="87">
        <v>53</v>
      </c>
      <c r="H67" s="89">
        <v>56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85</v>
      </c>
      <c r="D68" s="58">
        <v>89</v>
      </c>
      <c r="E68" s="59">
        <v>89</v>
      </c>
      <c r="F68" s="91">
        <v>94</v>
      </c>
      <c r="G68" s="92">
        <v>89</v>
      </c>
      <c r="H68" s="93">
        <v>94</v>
      </c>
      <c r="I68" s="62">
        <v>100</v>
      </c>
      <c r="J68" s="58">
        <v>100</v>
      </c>
      <c r="K68" s="59">
        <v>100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780000</v>
      </c>
      <c r="D70" s="70">
        <v>826800</v>
      </c>
      <c r="E70" s="71">
        <v>826800</v>
      </c>
      <c r="F70" s="72">
        <v>876408</v>
      </c>
      <c r="G70" s="70">
        <v>876408</v>
      </c>
      <c r="H70" s="73">
        <v>876408</v>
      </c>
      <c r="I70" s="74">
        <v>928992</v>
      </c>
      <c r="J70" s="70">
        <v>984732</v>
      </c>
      <c r="K70" s="71">
        <v>1043816</v>
      </c>
    </row>
    <row r="71" spans="1:11" ht="12.75">
      <c r="A71" s="18" t="s">
        <v>79</v>
      </c>
      <c r="B71" s="11"/>
      <c r="C71" s="70"/>
      <c r="D71" s="70"/>
      <c r="E71" s="71"/>
      <c r="F71" s="72">
        <v>24682671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780000</v>
      </c>
      <c r="D79" s="75">
        <f aca="true" t="shared" si="13" ref="D79:K79">SUM(D70:D78)</f>
        <v>826800</v>
      </c>
      <c r="E79" s="76">
        <f t="shared" si="13"/>
        <v>826800</v>
      </c>
      <c r="F79" s="77">
        <f t="shared" si="13"/>
        <v>25559079</v>
      </c>
      <c r="G79" s="75">
        <f t="shared" si="13"/>
        <v>876408</v>
      </c>
      <c r="H79" s="78">
        <f t="shared" si="13"/>
        <v>876408</v>
      </c>
      <c r="I79" s="79">
        <f t="shared" si="13"/>
        <v>928992</v>
      </c>
      <c r="J79" s="75">
        <f t="shared" si="13"/>
        <v>984732</v>
      </c>
      <c r="K79" s="76">
        <f t="shared" si="13"/>
        <v>1043816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85488</v>
      </c>
      <c r="D6" s="38">
        <v>85420</v>
      </c>
      <c r="E6" s="39">
        <v>85488</v>
      </c>
      <c r="F6" s="40">
        <v>91698</v>
      </c>
      <c r="G6" s="38">
        <v>91698</v>
      </c>
      <c r="H6" s="41">
        <v>91698</v>
      </c>
      <c r="I6" s="42">
        <v>91698</v>
      </c>
      <c r="J6" s="38">
        <v>91698</v>
      </c>
      <c r="K6" s="39">
        <v>91698</v>
      </c>
    </row>
    <row r="7" spans="1:11" ht="12.75">
      <c r="A7" s="18" t="s">
        <v>20</v>
      </c>
      <c r="B7" s="11"/>
      <c r="C7" s="38">
        <v>10890</v>
      </c>
      <c r="D7" s="38">
        <v>10881</v>
      </c>
      <c r="E7" s="39">
        <v>10890</v>
      </c>
      <c r="F7" s="40">
        <v>5771</v>
      </c>
      <c r="G7" s="38">
        <v>5771</v>
      </c>
      <c r="H7" s="41">
        <v>5771</v>
      </c>
      <c r="I7" s="42">
        <v>5771</v>
      </c>
      <c r="J7" s="38">
        <v>5771</v>
      </c>
      <c r="K7" s="39">
        <v>5771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96378</v>
      </c>
      <c r="D10" s="43">
        <f aca="true" t="shared" si="0" ref="D10:K10">SUM(D6:D9)</f>
        <v>96301</v>
      </c>
      <c r="E10" s="44">
        <f t="shared" si="0"/>
        <v>96378</v>
      </c>
      <c r="F10" s="45">
        <f t="shared" si="0"/>
        <v>97469</v>
      </c>
      <c r="G10" s="43">
        <f t="shared" si="0"/>
        <v>97469</v>
      </c>
      <c r="H10" s="46">
        <f t="shared" si="0"/>
        <v>97469</v>
      </c>
      <c r="I10" s="47">
        <f t="shared" si="0"/>
        <v>97469</v>
      </c>
      <c r="J10" s="43">
        <f t="shared" si="0"/>
        <v>97469</v>
      </c>
      <c r="K10" s="44">
        <f t="shared" si="0"/>
        <v>97469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3850</v>
      </c>
      <c r="D12" s="38">
        <v>3927</v>
      </c>
      <c r="E12" s="39">
        <v>3850</v>
      </c>
      <c r="F12" s="40">
        <v>13283</v>
      </c>
      <c r="G12" s="38">
        <v>13283</v>
      </c>
      <c r="H12" s="41">
        <v>13283</v>
      </c>
      <c r="I12" s="42">
        <v>13283</v>
      </c>
      <c r="J12" s="38">
        <v>13283</v>
      </c>
      <c r="K12" s="39">
        <v>13283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3850</v>
      </c>
      <c r="D14" s="48">
        <f aca="true" t="shared" si="1" ref="D14:K14">SUM(D11:D13)</f>
        <v>3927</v>
      </c>
      <c r="E14" s="49">
        <f t="shared" si="1"/>
        <v>3850</v>
      </c>
      <c r="F14" s="50">
        <f t="shared" si="1"/>
        <v>13283</v>
      </c>
      <c r="G14" s="48">
        <f t="shared" si="1"/>
        <v>13283</v>
      </c>
      <c r="H14" s="51">
        <f t="shared" si="1"/>
        <v>13283</v>
      </c>
      <c r="I14" s="52">
        <f t="shared" si="1"/>
        <v>13283</v>
      </c>
      <c r="J14" s="48">
        <f t="shared" si="1"/>
        <v>13283</v>
      </c>
      <c r="K14" s="49">
        <f t="shared" si="1"/>
        <v>13283</v>
      </c>
    </row>
    <row r="15" spans="1:11" ht="12.75">
      <c r="A15" s="20" t="s">
        <v>31</v>
      </c>
      <c r="B15" s="11" t="s">
        <v>32</v>
      </c>
      <c r="C15" s="53">
        <f>+C10+C14</f>
        <v>100228</v>
      </c>
      <c r="D15" s="53">
        <f aca="true" t="shared" si="2" ref="D15:K15">+D10+D14</f>
        <v>100228</v>
      </c>
      <c r="E15" s="54">
        <f t="shared" si="2"/>
        <v>100228</v>
      </c>
      <c r="F15" s="55">
        <f t="shared" si="2"/>
        <v>110752</v>
      </c>
      <c r="G15" s="53">
        <f t="shared" si="2"/>
        <v>110752</v>
      </c>
      <c r="H15" s="56">
        <f t="shared" si="2"/>
        <v>110752</v>
      </c>
      <c r="I15" s="57">
        <f t="shared" si="2"/>
        <v>110752</v>
      </c>
      <c r="J15" s="53">
        <f t="shared" si="2"/>
        <v>110752</v>
      </c>
      <c r="K15" s="54">
        <f t="shared" si="2"/>
        <v>110752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35642</v>
      </c>
      <c r="D17" s="38">
        <v>35642</v>
      </c>
      <c r="E17" s="39">
        <v>35642</v>
      </c>
      <c r="F17" s="40">
        <v>32893</v>
      </c>
      <c r="G17" s="38">
        <v>32893</v>
      </c>
      <c r="H17" s="41">
        <v>32893</v>
      </c>
      <c r="I17" s="42">
        <v>32893</v>
      </c>
      <c r="J17" s="38">
        <v>32893</v>
      </c>
      <c r="K17" s="39">
        <v>32893</v>
      </c>
    </row>
    <row r="18" spans="1:11" ht="12.75">
      <c r="A18" s="18" t="s">
        <v>35</v>
      </c>
      <c r="B18" s="11"/>
      <c r="C18" s="38">
        <v>2633</v>
      </c>
      <c r="D18" s="38">
        <v>2633</v>
      </c>
      <c r="E18" s="39">
        <v>2633</v>
      </c>
      <c r="F18" s="40">
        <v>2104</v>
      </c>
      <c r="G18" s="38">
        <v>2104</v>
      </c>
      <c r="H18" s="41">
        <v>2104</v>
      </c>
      <c r="I18" s="42">
        <v>2104</v>
      </c>
      <c r="J18" s="38">
        <v>2104</v>
      </c>
      <c r="K18" s="39">
        <v>2104</v>
      </c>
    </row>
    <row r="19" spans="1:11" ht="12.75">
      <c r="A19" s="18" t="s">
        <v>36</v>
      </c>
      <c r="B19" s="11"/>
      <c r="C19" s="38">
        <v>2099</v>
      </c>
      <c r="D19" s="38">
        <v>2099</v>
      </c>
      <c r="E19" s="39">
        <v>2099</v>
      </c>
      <c r="F19" s="40">
        <v>5473</v>
      </c>
      <c r="G19" s="38">
        <v>5473</v>
      </c>
      <c r="H19" s="41">
        <v>5473</v>
      </c>
      <c r="I19" s="42">
        <v>5473</v>
      </c>
      <c r="J19" s="38">
        <v>5473</v>
      </c>
      <c r="K19" s="39">
        <v>5473</v>
      </c>
    </row>
    <row r="20" spans="1:11" ht="12.75">
      <c r="A20" s="18" t="s">
        <v>37</v>
      </c>
      <c r="B20" s="11"/>
      <c r="C20" s="38">
        <v>21900</v>
      </c>
      <c r="D20" s="38">
        <v>21900</v>
      </c>
      <c r="E20" s="39">
        <v>21900</v>
      </c>
      <c r="F20" s="40">
        <v>23497</v>
      </c>
      <c r="G20" s="38">
        <v>23497</v>
      </c>
      <c r="H20" s="41">
        <v>23497</v>
      </c>
      <c r="I20" s="42">
        <v>23497</v>
      </c>
      <c r="J20" s="38">
        <v>23497</v>
      </c>
      <c r="K20" s="39">
        <v>23497</v>
      </c>
    </row>
    <row r="21" spans="1:11" ht="12.75">
      <c r="A21" s="18" t="s">
        <v>38</v>
      </c>
      <c r="B21" s="11"/>
      <c r="C21" s="38">
        <v>33600</v>
      </c>
      <c r="D21" s="38">
        <v>33600</v>
      </c>
      <c r="E21" s="39">
        <v>33600</v>
      </c>
      <c r="F21" s="40">
        <v>43293</v>
      </c>
      <c r="G21" s="38">
        <v>43293</v>
      </c>
      <c r="H21" s="41">
        <v>43293</v>
      </c>
      <c r="I21" s="42">
        <v>43293</v>
      </c>
      <c r="J21" s="38">
        <v>43293</v>
      </c>
      <c r="K21" s="39">
        <v>43293</v>
      </c>
    </row>
    <row r="22" spans="1:11" ht="12.75">
      <c r="A22" s="19" t="s">
        <v>25</v>
      </c>
      <c r="B22" s="11"/>
      <c r="C22" s="43">
        <f>SUM(C17:C21)</f>
        <v>95874</v>
      </c>
      <c r="D22" s="43">
        <f aca="true" t="shared" si="3" ref="D22:K22">SUM(D17:D21)</f>
        <v>95874</v>
      </c>
      <c r="E22" s="44">
        <f t="shared" si="3"/>
        <v>95874</v>
      </c>
      <c r="F22" s="45">
        <f t="shared" si="3"/>
        <v>107260</v>
      </c>
      <c r="G22" s="43">
        <f t="shared" si="3"/>
        <v>107260</v>
      </c>
      <c r="H22" s="46">
        <f t="shared" si="3"/>
        <v>107260</v>
      </c>
      <c r="I22" s="47">
        <f t="shared" si="3"/>
        <v>107260</v>
      </c>
      <c r="J22" s="43">
        <f t="shared" si="3"/>
        <v>107260</v>
      </c>
      <c r="K22" s="44">
        <f t="shared" si="3"/>
        <v>107260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2154</v>
      </c>
      <c r="D24" s="38">
        <v>2154</v>
      </c>
      <c r="E24" s="39">
        <v>2154</v>
      </c>
      <c r="F24" s="40">
        <v>1600</v>
      </c>
      <c r="G24" s="38">
        <v>1600</v>
      </c>
      <c r="H24" s="41">
        <v>1600</v>
      </c>
      <c r="I24" s="42">
        <v>1600</v>
      </c>
      <c r="J24" s="38">
        <v>1600</v>
      </c>
      <c r="K24" s="39">
        <v>1600</v>
      </c>
    </row>
    <row r="25" spans="1:11" ht="12.75">
      <c r="A25" s="18" t="s">
        <v>41</v>
      </c>
      <c r="B25" s="11"/>
      <c r="C25" s="38">
        <v>2200</v>
      </c>
      <c r="D25" s="38">
        <v>2200</v>
      </c>
      <c r="E25" s="39">
        <v>2200</v>
      </c>
      <c r="F25" s="40">
        <v>1865</v>
      </c>
      <c r="G25" s="38">
        <v>1865</v>
      </c>
      <c r="H25" s="41">
        <v>1865</v>
      </c>
      <c r="I25" s="42">
        <v>1865</v>
      </c>
      <c r="J25" s="38">
        <v>1865</v>
      </c>
      <c r="K25" s="39">
        <v>1865</v>
      </c>
    </row>
    <row r="26" spans="1:11" ht="12.75">
      <c r="A26" s="19" t="s">
        <v>30</v>
      </c>
      <c r="B26" s="11"/>
      <c r="C26" s="48">
        <f>SUM(C23:C25)</f>
        <v>4354</v>
      </c>
      <c r="D26" s="48">
        <f aca="true" t="shared" si="4" ref="D26:K26">SUM(D23:D25)</f>
        <v>4354</v>
      </c>
      <c r="E26" s="49">
        <f t="shared" si="4"/>
        <v>4354</v>
      </c>
      <c r="F26" s="50">
        <f t="shared" si="4"/>
        <v>3465</v>
      </c>
      <c r="G26" s="48">
        <f t="shared" si="4"/>
        <v>3465</v>
      </c>
      <c r="H26" s="51">
        <f t="shared" si="4"/>
        <v>3465</v>
      </c>
      <c r="I26" s="52">
        <f t="shared" si="4"/>
        <v>3465</v>
      </c>
      <c r="J26" s="48">
        <f t="shared" si="4"/>
        <v>3465</v>
      </c>
      <c r="K26" s="49">
        <f t="shared" si="4"/>
        <v>3465</v>
      </c>
    </row>
    <row r="27" spans="1:11" ht="12.75">
      <c r="A27" s="20" t="s">
        <v>31</v>
      </c>
      <c r="B27" s="11" t="s">
        <v>32</v>
      </c>
      <c r="C27" s="53">
        <f>+C22+C26</f>
        <v>100228</v>
      </c>
      <c r="D27" s="53">
        <f aca="true" t="shared" si="5" ref="D27:K27">+D22+D26</f>
        <v>100228</v>
      </c>
      <c r="E27" s="54">
        <f t="shared" si="5"/>
        <v>100228</v>
      </c>
      <c r="F27" s="55">
        <f t="shared" si="5"/>
        <v>110725</v>
      </c>
      <c r="G27" s="53">
        <f t="shared" si="5"/>
        <v>110725</v>
      </c>
      <c r="H27" s="56">
        <f t="shared" si="5"/>
        <v>110725</v>
      </c>
      <c r="I27" s="57">
        <f t="shared" si="5"/>
        <v>110725</v>
      </c>
      <c r="J27" s="53">
        <f t="shared" si="5"/>
        <v>110725</v>
      </c>
      <c r="K27" s="54">
        <f t="shared" si="5"/>
        <v>110725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57881</v>
      </c>
      <c r="D29" s="38">
        <v>53622</v>
      </c>
      <c r="E29" s="39">
        <v>63814</v>
      </c>
      <c r="F29" s="40">
        <v>13165</v>
      </c>
      <c r="G29" s="38">
        <v>13165</v>
      </c>
      <c r="H29" s="41">
        <v>13165</v>
      </c>
      <c r="I29" s="42">
        <v>13165</v>
      </c>
      <c r="J29" s="38">
        <v>13165</v>
      </c>
      <c r="K29" s="39">
        <v>13165</v>
      </c>
    </row>
    <row r="30" spans="1:11" ht="12.75">
      <c r="A30" s="18" t="s">
        <v>44</v>
      </c>
      <c r="B30" s="11"/>
      <c r="C30" s="38"/>
      <c r="D30" s="38"/>
      <c r="E30" s="39"/>
      <c r="F30" s="40">
        <v>89948</v>
      </c>
      <c r="G30" s="38">
        <v>89948</v>
      </c>
      <c r="H30" s="41">
        <v>89948</v>
      </c>
      <c r="I30" s="42">
        <v>89948</v>
      </c>
      <c r="J30" s="38">
        <v>89948</v>
      </c>
      <c r="K30" s="39">
        <v>89948</v>
      </c>
    </row>
    <row r="31" spans="1:11" ht="12.75">
      <c r="A31" s="19" t="s">
        <v>25</v>
      </c>
      <c r="B31" s="11"/>
      <c r="C31" s="43">
        <f>SUM(C29:C30)</f>
        <v>57881</v>
      </c>
      <c r="D31" s="43">
        <f aca="true" t="shared" si="6" ref="D31:K31">SUM(D29:D30)</f>
        <v>53622</v>
      </c>
      <c r="E31" s="44">
        <f t="shared" si="6"/>
        <v>63814</v>
      </c>
      <c r="F31" s="45">
        <f t="shared" si="6"/>
        <v>103113</v>
      </c>
      <c r="G31" s="43">
        <f t="shared" si="6"/>
        <v>103113</v>
      </c>
      <c r="H31" s="46">
        <f t="shared" si="6"/>
        <v>103113</v>
      </c>
      <c r="I31" s="47">
        <f t="shared" si="6"/>
        <v>103113</v>
      </c>
      <c r="J31" s="43">
        <f t="shared" si="6"/>
        <v>103113</v>
      </c>
      <c r="K31" s="44">
        <f t="shared" si="6"/>
        <v>103113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42347</v>
      </c>
      <c r="D34" s="38">
        <v>46606</v>
      </c>
      <c r="E34" s="39">
        <v>36414</v>
      </c>
      <c r="F34" s="40">
        <v>7612</v>
      </c>
      <c r="G34" s="38">
        <v>7612</v>
      </c>
      <c r="H34" s="41">
        <v>7612</v>
      </c>
      <c r="I34" s="42">
        <v>7612</v>
      </c>
      <c r="J34" s="38">
        <v>7612</v>
      </c>
      <c r="K34" s="39">
        <v>7612</v>
      </c>
    </row>
    <row r="35" spans="1:11" ht="12.75">
      <c r="A35" s="19" t="s">
        <v>30</v>
      </c>
      <c r="B35" s="11"/>
      <c r="C35" s="48">
        <f>SUM(C32:C34)</f>
        <v>42347</v>
      </c>
      <c r="D35" s="48">
        <f aca="true" t="shared" si="7" ref="D35:K35">SUM(D32:D34)</f>
        <v>46606</v>
      </c>
      <c r="E35" s="49">
        <f t="shared" si="7"/>
        <v>36414</v>
      </c>
      <c r="F35" s="50">
        <f t="shared" si="7"/>
        <v>7612</v>
      </c>
      <c r="G35" s="48">
        <f t="shared" si="7"/>
        <v>7612</v>
      </c>
      <c r="H35" s="51">
        <f t="shared" si="7"/>
        <v>7612</v>
      </c>
      <c r="I35" s="52">
        <f t="shared" si="7"/>
        <v>7612</v>
      </c>
      <c r="J35" s="48">
        <f t="shared" si="7"/>
        <v>7612</v>
      </c>
      <c r="K35" s="49">
        <f t="shared" si="7"/>
        <v>7612</v>
      </c>
    </row>
    <row r="36" spans="1:11" ht="12.75">
      <c r="A36" s="20" t="s">
        <v>31</v>
      </c>
      <c r="B36" s="11" t="s">
        <v>32</v>
      </c>
      <c r="C36" s="53">
        <f>+C31+C35</f>
        <v>100228</v>
      </c>
      <c r="D36" s="53">
        <f aca="true" t="shared" si="8" ref="D36:K36">+D31+D35</f>
        <v>100228</v>
      </c>
      <c r="E36" s="54">
        <f t="shared" si="8"/>
        <v>100228</v>
      </c>
      <c r="F36" s="55">
        <f t="shared" si="8"/>
        <v>110725</v>
      </c>
      <c r="G36" s="53">
        <f t="shared" si="8"/>
        <v>110725</v>
      </c>
      <c r="H36" s="56">
        <f t="shared" si="8"/>
        <v>110725</v>
      </c>
      <c r="I36" s="57">
        <f t="shared" si="8"/>
        <v>110725</v>
      </c>
      <c r="J36" s="53">
        <f t="shared" si="8"/>
        <v>110725</v>
      </c>
      <c r="K36" s="54">
        <f t="shared" si="8"/>
        <v>110725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26833</v>
      </c>
      <c r="D38" s="58">
        <v>26833</v>
      </c>
      <c r="E38" s="59">
        <v>26833</v>
      </c>
      <c r="F38" s="60">
        <v>23361</v>
      </c>
      <c r="G38" s="58">
        <v>23361</v>
      </c>
      <c r="H38" s="61">
        <v>23361</v>
      </c>
      <c r="I38" s="62">
        <v>23361</v>
      </c>
      <c r="J38" s="58">
        <v>23361</v>
      </c>
      <c r="K38" s="59">
        <v>23361</v>
      </c>
    </row>
    <row r="39" spans="1:11" ht="12.75">
      <c r="A39" s="19" t="s">
        <v>25</v>
      </c>
      <c r="B39" s="11"/>
      <c r="C39" s="38">
        <f>+C38</f>
        <v>26833</v>
      </c>
      <c r="D39" s="38">
        <f aca="true" t="shared" si="9" ref="D39:K39">+D38</f>
        <v>26833</v>
      </c>
      <c r="E39" s="39">
        <f t="shared" si="9"/>
        <v>26833</v>
      </c>
      <c r="F39" s="40">
        <f t="shared" si="9"/>
        <v>23361</v>
      </c>
      <c r="G39" s="38">
        <f t="shared" si="9"/>
        <v>23361</v>
      </c>
      <c r="H39" s="41">
        <f t="shared" si="9"/>
        <v>23361</v>
      </c>
      <c r="I39" s="42">
        <f t="shared" si="9"/>
        <v>23361</v>
      </c>
      <c r="J39" s="38">
        <f t="shared" si="9"/>
        <v>23361</v>
      </c>
      <c r="K39" s="39">
        <f t="shared" si="9"/>
        <v>23361</v>
      </c>
    </row>
    <row r="40" spans="1:11" ht="12.75">
      <c r="A40" s="18" t="s">
        <v>50</v>
      </c>
      <c r="B40" s="11"/>
      <c r="C40" s="38">
        <v>496</v>
      </c>
      <c r="D40" s="38">
        <v>496</v>
      </c>
      <c r="E40" s="39">
        <v>496</v>
      </c>
      <c r="F40" s="40">
        <v>1159</v>
      </c>
      <c r="G40" s="38">
        <v>1159</v>
      </c>
      <c r="H40" s="41">
        <v>1159</v>
      </c>
      <c r="I40" s="42">
        <v>1159</v>
      </c>
      <c r="J40" s="38">
        <v>1159</v>
      </c>
      <c r="K40" s="39">
        <v>1159</v>
      </c>
    </row>
    <row r="41" spans="1:11" ht="12.75">
      <c r="A41" s="18" t="s">
        <v>51</v>
      </c>
      <c r="B41" s="11"/>
      <c r="C41" s="38">
        <v>5276</v>
      </c>
      <c r="D41" s="38">
        <v>5276</v>
      </c>
      <c r="E41" s="39">
        <v>5276</v>
      </c>
      <c r="F41" s="40">
        <v>5682</v>
      </c>
      <c r="G41" s="38">
        <v>5682</v>
      </c>
      <c r="H41" s="41">
        <v>5682</v>
      </c>
      <c r="I41" s="42">
        <v>5682</v>
      </c>
      <c r="J41" s="38">
        <v>5682</v>
      </c>
      <c r="K41" s="39">
        <v>5682</v>
      </c>
    </row>
    <row r="42" spans="1:11" ht="12.75">
      <c r="A42" s="18" t="s">
        <v>52</v>
      </c>
      <c r="B42" s="11"/>
      <c r="C42" s="38">
        <v>54602</v>
      </c>
      <c r="D42" s="38">
        <v>54602</v>
      </c>
      <c r="E42" s="39">
        <v>54602</v>
      </c>
      <c r="F42" s="40">
        <v>65648</v>
      </c>
      <c r="G42" s="38">
        <v>65648</v>
      </c>
      <c r="H42" s="41">
        <v>65648</v>
      </c>
      <c r="I42" s="42">
        <v>65648</v>
      </c>
      <c r="J42" s="38">
        <v>65648</v>
      </c>
      <c r="K42" s="39">
        <v>65648</v>
      </c>
    </row>
    <row r="43" spans="1:11" ht="12.75">
      <c r="A43" s="18" t="s">
        <v>53</v>
      </c>
      <c r="B43" s="11"/>
      <c r="C43" s="38">
        <v>5632</v>
      </c>
      <c r="D43" s="38">
        <v>5632</v>
      </c>
      <c r="E43" s="39">
        <v>5632</v>
      </c>
      <c r="F43" s="40">
        <v>2694</v>
      </c>
      <c r="G43" s="38">
        <v>2694</v>
      </c>
      <c r="H43" s="41">
        <v>2694</v>
      </c>
      <c r="I43" s="42">
        <v>2694</v>
      </c>
      <c r="J43" s="38">
        <v>2694</v>
      </c>
      <c r="K43" s="39">
        <v>2694</v>
      </c>
    </row>
    <row r="44" spans="1:11" ht="12.75">
      <c r="A44" s="18" t="s">
        <v>54</v>
      </c>
      <c r="B44" s="11"/>
      <c r="C44" s="38">
        <v>7390</v>
      </c>
      <c r="D44" s="38">
        <v>7390</v>
      </c>
      <c r="E44" s="39">
        <v>7390</v>
      </c>
      <c r="F44" s="40">
        <v>12181</v>
      </c>
      <c r="G44" s="38">
        <v>12181</v>
      </c>
      <c r="H44" s="41">
        <v>12181</v>
      </c>
      <c r="I44" s="42">
        <v>12181</v>
      </c>
      <c r="J44" s="38">
        <v>12181</v>
      </c>
      <c r="K44" s="39">
        <v>12181</v>
      </c>
    </row>
    <row r="45" spans="1:11" ht="12.75">
      <c r="A45" s="19" t="s">
        <v>30</v>
      </c>
      <c r="B45" s="11"/>
      <c r="C45" s="48">
        <f>SUM(C40:C44)</f>
        <v>73396</v>
      </c>
      <c r="D45" s="48">
        <f aca="true" t="shared" si="10" ref="D45:K45">SUM(D40:D44)</f>
        <v>73396</v>
      </c>
      <c r="E45" s="49">
        <f t="shared" si="10"/>
        <v>73396</v>
      </c>
      <c r="F45" s="50">
        <f t="shared" si="10"/>
        <v>87364</v>
      </c>
      <c r="G45" s="48">
        <f t="shared" si="10"/>
        <v>87364</v>
      </c>
      <c r="H45" s="51">
        <f t="shared" si="10"/>
        <v>87364</v>
      </c>
      <c r="I45" s="52">
        <f t="shared" si="10"/>
        <v>87364</v>
      </c>
      <c r="J45" s="48">
        <f t="shared" si="10"/>
        <v>87364</v>
      </c>
      <c r="K45" s="49">
        <f t="shared" si="10"/>
        <v>87364</v>
      </c>
    </row>
    <row r="46" spans="1:11" ht="12.75">
      <c r="A46" s="20" t="s">
        <v>31</v>
      </c>
      <c r="B46" s="11" t="s">
        <v>32</v>
      </c>
      <c r="C46" s="53">
        <f>+C39+C45</f>
        <v>100229</v>
      </c>
      <c r="D46" s="53">
        <f aca="true" t="shared" si="11" ref="D46:K46">+D39+D45</f>
        <v>100229</v>
      </c>
      <c r="E46" s="54">
        <f t="shared" si="11"/>
        <v>100229</v>
      </c>
      <c r="F46" s="55">
        <f t="shared" si="11"/>
        <v>110725</v>
      </c>
      <c r="G46" s="53">
        <f t="shared" si="11"/>
        <v>110725</v>
      </c>
      <c r="H46" s="56">
        <f t="shared" si="11"/>
        <v>110725</v>
      </c>
      <c r="I46" s="57">
        <f t="shared" si="11"/>
        <v>110725</v>
      </c>
      <c r="J46" s="53">
        <f t="shared" si="11"/>
        <v>110725</v>
      </c>
      <c r="K46" s="54">
        <f t="shared" si="11"/>
        <v>110725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36955</v>
      </c>
      <c r="D49" s="38">
        <v>36955</v>
      </c>
      <c r="E49" s="64">
        <v>26528</v>
      </c>
      <c r="F49" s="42">
        <v>36680</v>
      </c>
      <c r="G49" s="38">
        <v>36680</v>
      </c>
      <c r="H49" s="64">
        <v>36680</v>
      </c>
      <c r="I49" s="42">
        <v>38881</v>
      </c>
      <c r="J49" s="38">
        <v>41214</v>
      </c>
      <c r="K49" s="64">
        <v>43686</v>
      </c>
    </row>
    <row r="50" spans="1:11" ht="12.75">
      <c r="A50" s="18" t="s">
        <v>58</v>
      </c>
      <c r="B50" s="11"/>
      <c r="C50" s="38">
        <v>5594</v>
      </c>
      <c r="D50" s="38">
        <v>5594</v>
      </c>
      <c r="E50" s="64">
        <v>4518</v>
      </c>
      <c r="F50" s="42">
        <v>6832</v>
      </c>
      <c r="G50" s="38">
        <v>6832</v>
      </c>
      <c r="H50" s="64">
        <v>6832</v>
      </c>
      <c r="I50" s="42">
        <v>7242</v>
      </c>
      <c r="J50" s="38">
        <v>7676</v>
      </c>
      <c r="K50" s="64">
        <v>8137</v>
      </c>
    </row>
    <row r="51" spans="1:11" ht="12.75">
      <c r="A51" s="18" t="s">
        <v>59</v>
      </c>
      <c r="B51" s="11"/>
      <c r="C51" s="38">
        <v>70228</v>
      </c>
      <c r="D51" s="38">
        <v>25295</v>
      </c>
      <c r="E51" s="64">
        <v>19917</v>
      </c>
      <c r="F51" s="42">
        <v>36680</v>
      </c>
      <c r="G51" s="38">
        <v>36680</v>
      </c>
      <c r="H51" s="64">
        <v>36680</v>
      </c>
      <c r="I51" s="42">
        <v>38881</v>
      </c>
      <c r="J51" s="38">
        <v>41214</v>
      </c>
      <c r="K51" s="64">
        <v>43686</v>
      </c>
    </row>
    <row r="52" spans="1:11" ht="12.75">
      <c r="A52" s="23" t="s">
        <v>60</v>
      </c>
      <c r="B52" s="22"/>
      <c r="C52" s="58">
        <v>5594</v>
      </c>
      <c r="D52" s="58">
        <v>5594</v>
      </c>
      <c r="E52" s="80">
        <v>4518</v>
      </c>
      <c r="F52" s="62">
        <v>6832</v>
      </c>
      <c r="G52" s="58">
        <v>6832</v>
      </c>
      <c r="H52" s="80">
        <v>6832</v>
      </c>
      <c r="I52" s="62">
        <v>7242</v>
      </c>
      <c r="J52" s="58">
        <v>7676</v>
      </c>
      <c r="K52" s="80">
        <v>8137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20221776</v>
      </c>
      <c r="D55" s="70">
        <v>20552834</v>
      </c>
      <c r="E55" s="71">
        <v>1531593</v>
      </c>
      <c r="F55" s="72">
        <v>1886086</v>
      </c>
      <c r="G55" s="70">
        <v>1886086</v>
      </c>
      <c r="H55" s="73">
        <v>3326383</v>
      </c>
      <c r="I55" s="74">
        <v>3525966</v>
      </c>
      <c r="J55" s="70">
        <v>3737523</v>
      </c>
      <c r="K55" s="71">
        <v>3961775</v>
      </c>
    </row>
    <row r="56" spans="1:11" ht="12.75">
      <c r="A56" s="18" t="s">
        <v>64</v>
      </c>
      <c r="B56" s="11"/>
      <c r="C56" s="70">
        <v>5108441</v>
      </c>
      <c r="D56" s="70">
        <v>5783720</v>
      </c>
      <c r="E56" s="71">
        <v>5052881</v>
      </c>
      <c r="F56" s="72">
        <v>824486</v>
      </c>
      <c r="G56" s="70">
        <v>824486</v>
      </c>
      <c r="H56" s="73">
        <v>6072074</v>
      </c>
      <c r="I56" s="74">
        <v>6436398</v>
      </c>
      <c r="J56" s="70">
        <v>6822582</v>
      </c>
      <c r="K56" s="71">
        <v>7231937</v>
      </c>
    </row>
    <row r="57" spans="1:11" ht="12.75">
      <c r="A57" s="18" t="s">
        <v>65</v>
      </c>
      <c r="B57" s="11"/>
      <c r="C57" s="70">
        <v>15177000</v>
      </c>
      <c r="D57" s="70">
        <v>10658035</v>
      </c>
      <c r="E57" s="71">
        <v>2982954</v>
      </c>
      <c r="F57" s="72">
        <v>1925700</v>
      </c>
      <c r="G57" s="70">
        <v>1925700</v>
      </c>
      <c r="H57" s="73">
        <v>11508000</v>
      </c>
      <c r="I57" s="74">
        <v>12198480</v>
      </c>
      <c r="J57" s="70">
        <v>12930389</v>
      </c>
      <c r="K57" s="71">
        <v>13706212</v>
      </c>
    </row>
    <row r="58" spans="1:11" ht="12.75">
      <c r="A58" s="18" t="s">
        <v>66</v>
      </c>
      <c r="B58" s="11"/>
      <c r="C58" s="70">
        <v>5366212</v>
      </c>
      <c r="D58" s="70">
        <v>5009168</v>
      </c>
      <c r="E58" s="71">
        <v>4597501</v>
      </c>
      <c r="F58" s="72">
        <v>647264</v>
      </c>
      <c r="G58" s="70">
        <v>647264</v>
      </c>
      <c r="H58" s="73">
        <v>7500323</v>
      </c>
      <c r="I58" s="74">
        <v>7950342</v>
      </c>
      <c r="J58" s="70">
        <v>8427363</v>
      </c>
      <c r="K58" s="71">
        <v>8933004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>
        <v>647264</v>
      </c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45873429</v>
      </c>
      <c r="D60" s="65">
        <f aca="true" t="shared" si="12" ref="D60:K60">SUM(D55:D59)</f>
        <v>42003757</v>
      </c>
      <c r="E60" s="66">
        <f t="shared" si="12"/>
        <v>14164929</v>
      </c>
      <c r="F60" s="67">
        <f t="shared" si="12"/>
        <v>5283536</v>
      </c>
      <c r="G60" s="65">
        <f t="shared" si="12"/>
        <v>5283536</v>
      </c>
      <c r="H60" s="68">
        <f t="shared" si="12"/>
        <v>29054044</v>
      </c>
      <c r="I60" s="69">
        <f t="shared" si="12"/>
        <v>30111186</v>
      </c>
      <c r="J60" s="65">
        <f t="shared" si="12"/>
        <v>31917857</v>
      </c>
      <c r="K60" s="66">
        <f t="shared" si="12"/>
        <v>33832928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80000</v>
      </c>
      <c r="D63" s="38">
        <v>80000</v>
      </c>
      <c r="E63" s="39">
        <v>110000</v>
      </c>
      <c r="F63" s="86">
        <v>110000</v>
      </c>
      <c r="G63" s="38">
        <v>110000</v>
      </c>
      <c r="H63" s="41">
        <v>110000</v>
      </c>
      <c r="I63" s="42">
        <v>110000</v>
      </c>
      <c r="J63" s="38">
        <v>110000</v>
      </c>
      <c r="K63" s="39">
        <v>110000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101</v>
      </c>
      <c r="D66" s="38">
        <v>107</v>
      </c>
      <c r="E66" s="39">
        <v>114</v>
      </c>
      <c r="F66" s="86">
        <v>121</v>
      </c>
      <c r="G66" s="87">
        <v>121</v>
      </c>
      <c r="H66" s="89">
        <v>113</v>
      </c>
      <c r="I66" s="42">
        <v>120</v>
      </c>
      <c r="J66" s="38">
        <v>127</v>
      </c>
      <c r="K66" s="39">
        <v>135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100</v>
      </c>
      <c r="D68" s="58">
        <v>106</v>
      </c>
      <c r="E68" s="59">
        <v>113</v>
      </c>
      <c r="F68" s="91">
        <v>120</v>
      </c>
      <c r="G68" s="92">
        <v>120</v>
      </c>
      <c r="H68" s="93">
        <v>120</v>
      </c>
      <c r="I68" s="62">
        <v>127</v>
      </c>
      <c r="J68" s="58">
        <v>134</v>
      </c>
      <c r="K68" s="59">
        <v>142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3444859616</v>
      </c>
      <c r="D71" s="70">
        <v>2837849827</v>
      </c>
      <c r="E71" s="71">
        <v>2028027407</v>
      </c>
      <c r="F71" s="72">
        <v>2852700000</v>
      </c>
      <c r="G71" s="70">
        <v>2852700000</v>
      </c>
      <c r="H71" s="73">
        <v>1132700000</v>
      </c>
      <c r="I71" s="74">
        <v>1200662000</v>
      </c>
      <c r="J71" s="70">
        <v>1272701720</v>
      </c>
      <c r="K71" s="71">
        <v>1349063823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3444859616</v>
      </c>
      <c r="D79" s="75">
        <f aca="true" t="shared" si="13" ref="D79:K79">SUM(D70:D78)</f>
        <v>2837849827</v>
      </c>
      <c r="E79" s="76">
        <f t="shared" si="13"/>
        <v>2028027407</v>
      </c>
      <c r="F79" s="77">
        <f t="shared" si="13"/>
        <v>2852700000</v>
      </c>
      <c r="G79" s="75">
        <f t="shared" si="13"/>
        <v>2852700000</v>
      </c>
      <c r="H79" s="78">
        <f t="shared" si="13"/>
        <v>1132700000</v>
      </c>
      <c r="I79" s="79">
        <f t="shared" si="13"/>
        <v>1200662000</v>
      </c>
      <c r="J79" s="75">
        <f t="shared" si="13"/>
        <v>1272701720</v>
      </c>
      <c r="K79" s="76">
        <f t="shared" si="13"/>
        <v>1349063823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9376</v>
      </c>
      <c r="D6" s="38">
        <v>9376</v>
      </c>
      <c r="E6" s="39">
        <v>9376</v>
      </c>
      <c r="F6" s="40">
        <v>9376</v>
      </c>
      <c r="G6" s="38">
        <v>9376</v>
      </c>
      <c r="H6" s="41">
        <v>9376</v>
      </c>
      <c r="I6" s="42">
        <v>9376</v>
      </c>
      <c r="J6" s="38">
        <v>9376</v>
      </c>
      <c r="K6" s="39">
        <v>9376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452</v>
      </c>
      <c r="D8" s="38">
        <v>452</v>
      </c>
      <c r="E8" s="39">
        <v>452</v>
      </c>
      <c r="F8" s="40">
        <v>452</v>
      </c>
      <c r="G8" s="38">
        <v>452</v>
      </c>
      <c r="H8" s="41">
        <v>452</v>
      </c>
      <c r="I8" s="42">
        <v>452</v>
      </c>
      <c r="J8" s="38">
        <v>452</v>
      </c>
      <c r="K8" s="39">
        <v>452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9828</v>
      </c>
      <c r="D10" s="43">
        <f aca="true" t="shared" si="0" ref="D10:K10">SUM(D6:D9)</f>
        <v>9828</v>
      </c>
      <c r="E10" s="44">
        <f t="shared" si="0"/>
        <v>9828</v>
      </c>
      <c r="F10" s="45">
        <f t="shared" si="0"/>
        <v>9828</v>
      </c>
      <c r="G10" s="43">
        <f t="shared" si="0"/>
        <v>9828</v>
      </c>
      <c r="H10" s="46">
        <f t="shared" si="0"/>
        <v>9828</v>
      </c>
      <c r="I10" s="47">
        <f t="shared" si="0"/>
        <v>9828</v>
      </c>
      <c r="J10" s="43">
        <f t="shared" si="0"/>
        <v>9828</v>
      </c>
      <c r="K10" s="44">
        <f t="shared" si="0"/>
        <v>9828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18</v>
      </c>
      <c r="D13" s="38">
        <v>18</v>
      </c>
      <c r="E13" s="39">
        <v>18</v>
      </c>
      <c r="F13" s="40">
        <v>18</v>
      </c>
      <c r="G13" s="38">
        <v>18</v>
      </c>
      <c r="H13" s="41">
        <v>18</v>
      </c>
      <c r="I13" s="42">
        <v>18</v>
      </c>
      <c r="J13" s="38">
        <v>18</v>
      </c>
      <c r="K13" s="39">
        <v>18</v>
      </c>
    </row>
    <row r="14" spans="1:11" ht="12.75">
      <c r="A14" s="19" t="s">
        <v>30</v>
      </c>
      <c r="B14" s="11"/>
      <c r="C14" s="48">
        <f>SUM(C11:C13)</f>
        <v>18</v>
      </c>
      <c r="D14" s="48">
        <f aca="true" t="shared" si="1" ref="D14:K14">SUM(D11:D13)</f>
        <v>18</v>
      </c>
      <c r="E14" s="49">
        <f t="shared" si="1"/>
        <v>18</v>
      </c>
      <c r="F14" s="50">
        <f t="shared" si="1"/>
        <v>18</v>
      </c>
      <c r="G14" s="48">
        <f t="shared" si="1"/>
        <v>18</v>
      </c>
      <c r="H14" s="51">
        <f t="shared" si="1"/>
        <v>18</v>
      </c>
      <c r="I14" s="52">
        <f t="shared" si="1"/>
        <v>18</v>
      </c>
      <c r="J14" s="48">
        <f t="shared" si="1"/>
        <v>18</v>
      </c>
      <c r="K14" s="49">
        <f t="shared" si="1"/>
        <v>18</v>
      </c>
    </row>
    <row r="15" spans="1:11" ht="12.75">
      <c r="A15" s="20" t="s">
        <v>31</v>
      </c>
      <c r="B15" s="11" t="s">
        <v>32</v>
      </c>
      <c r="C15" s="53">
        <f>+C10+C14</f>
        <v>9846</v>
      </c>
      <c r="D15" s="53">
        <f aca="true" t="shared" si="2" ref="D15:K15">+D10+D14</f>
        <v>9846</v>
      </c>
      <c r="E15" s="54">
        <f t="shared" si="2"/>
        <v>9846</v>
      </c>
      <c r="F15" s="55">
        <f t="shared" si="2"/>
        <v>9846</v>
      </c>
      <c r="G15" s="53">
        <f t="shared" si="2"/>
        <v>9846</v>
      </c>
      <c r="H15" s="56">
        <f t="shared" si="2"/>
        <v>9846</v>
      </c>
      <c r="I15" s="57">
        <f t="shared" si="2"/>
        <v>9846</v>
      </c>
      <c r="J15" s="53">
        <f t="shared" si="2"/>
        <v>9846</v>
      </c>
      <c r="K15" s="54">
        <f t="shared" si="2"/>
        <v>9846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8018</v>
      </c>
      <c r="D17" s="38">
        <v>8018</v>
      </c>
      <c r="E17" s="39">
        <v>8018</v>
      </c>
      <c r="F17" s="40">
        <v>8018</v>
      </c>
      <c r="G17" s="38">
        <v>8018</v>
      </c>
      <c r="H17" s="41">
        <v>8018</v>
      </c>
      <c r="I17" s="42">
        <v>8018</v>
      </c>
      <c r="J17" s="38">
        <v>8018</v>
      </c>
      <c r="K17" s="39">
        <v>8018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28</v>
      </c>
      <c r="D19" s="38">
        <v>28</v>
      </c>
      <c r="E19" s="39">
        <v>28</v>
      </c>
      <c r="F19" s="40">
        <v>28</v>
      </c>
      <c r="G19" s="38">
        <v>28</v>
      </c>
      <c r="H19" s="41">
        <v>28</v>
      </c>
      <c r="I19" s="42">
        <v>28</v>
      </c>
      <c r="J19" s="38">
        <v>28</v>
      </c>
      <c r="K19" s="39">
        <v>28</v>
      </c>
    </row>
    <row r="20" spans="1:11" ht="12.75">
      <c r="A20" s="18" t="s">
        <v>37</v>
      </c>
      <c r="B20" s="11"/>
      <c r="C20" s="38">
        <v>1559</v>
      </c>
      <c r="D20" s="38">
        <v>1559</v>
      </c>
      <c r="E20" s="39">
        <v>1559</v>
      </c>
      <c r="F20" s="40">
        <v>1559</v>
      </c>
      <c r="G20" s="38">
        <v>1559</v>
      </c>
      <c r="H20" s="41">
        <v>1559</v>
      </c>
      <c r="I20" s="42">
        <v>1559</v>
      </c>
      <c r="J20" s="38">
        <v>1559</v>
      </c>
      <c r="K20" s="39">
        <v>1559</v>
      </c>
    </row>
    <row r="21" spans="1:11" ht="12.75">
      <c r="A21" s="18" t="s">
        <v>38</v>
      </c>
      <c r="B21" s="11"/>
      <c r="C21" s="38">
        <v>216</v>
      </c>
      <c r="D21" s="38">
        <v>216</v>
      </c>
      <c r="E21" s="39">
        <v>216</v>
      </c>
      <c r="F21" s="40">
        <v>216</v>
      </c>
      <c r="G21" s="38">
        <v>216</v>
      </c>
      <c r="H21" s="41">
        <v>216</v>
      </c>
      <c r="I21" s="42">
        <v>216</v>
      </c>
      <c r="J21" s="38">
        <v>216</v>
      </c>
      <c r="K21" s="39">
        <v>216</v>
      </c>
    </row>
    <row r="22" spans="1:11" ht="12.75">
      <c r="A22" s="19" t="s">
        <v>25</v>
      </c>
      <c r="B22" s="11"/>
      <c r="C22" s="43">
        <f>SUM(C17:C21)</f>
        <v>9821</v>
      </c>
      <c r="D22" s="43">
        <f aca="true" t="shared" si="3" ref="D22:K22">SUM(D17:D21)</f>
        <v>9821</v>
      </c>
      <c r="E22" s="44">
        <f t="shared" si="3"/>
        <v>9821</v>
      </c>
      <c r="F22" s="45">
        <f t="shared" si="3"/>
        <v>9821</v>
      </c>
      <c r="G22" s="43">
        <f t="shared" si="3"/>
        <v>9821</v>
      </c>
      <c r="H22" s="46">
        <f t="shared" si="3"/>
        <v>9821</v>
      </c>
      <c r="I22" s="47">
        <f t="shared" si="3"/>
        <v>9821</v>
      </c>
      <c r="J22" s="43">
        <f t="shared" si="3"/>
        <v>9821</v>
      </c>
      <c r="K22" s="44">
        <f t="shared" si="3"/>
        <v>9821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9821</v>
      </c>
      <c r="D27" s="53">
        <f aca="true" t="shared" si="5" ref="D27:K27">+D22+D26</f>
        <v>9821</v>
      </c>
      <c r="E27" s="54">
        <f t="shared" si="5"/>
        <v>9821</v>
      </c>
      <c r="F27" s="55">
        <f t="shared" si="5"/>
        <v>9821</v>
      </c>
      <c r="G27" s="53">
        <f t="shared" si="5"/>
        <v>9821</v>
      </c>
      <c r="H27" s="56">
        <f t="shared" si="5"/>
        <v>9821</v>
      </c>
      <c r="I27" s="57">
        <f t="shared" si="5"/>
        <v>9821</v>
      </c>
      <c r="J27" s="53">
        <f t="shared" si="5"/>
        <v>9821</v>
      </c>
      <c r="K27" s="54">
        <f t="shared" si="5"/>
        <v>9821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8292</v>
      </c>
      <c r="D29" s="38">
        <v>8292</v>
      </c>
      <c r="E29" s="39">
        <v>8292</v>
      </c>
      <c r="F29" s="40">
        <v>8292</v>
      </c>
      <c r="G29" s="38">
        <v>8292</v>
      </c>
      <c r="H29" s="41">
        <v>8292</v>
      </c>
      <c r="I29" s="42">
        <v>8292</v>
      </c>
      <c r="J29" s="38">
        <v>8292</v>
      </c>
      <c r="K29" s="39">
        <v>8292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8292</v>
      </c>
      <c r="D31" s="43">
        <f aca="true" t="shared" si="6" ref="D31:K31">SUM(D29:D30)</f>
        <v>8292</v>
      </c>
      <c r="E31" s="44">
        <f t="shared" si="6"/>
        <v>8292</v>
      </c>
      <c r="F31" s="45">
        <f t="shared" si="6"/>
        <v>8292</v>
      </c>
      <c r="G31" s="43">
        <f t="shared" si="6"/>
        <v>8292</v>
      </c>
      <c r="H31" s="46">
        <f t="shared" si="6"/>
        <v>8292</v>
      </c>
      <c r="I31" s="47">
        <f t="shared" si="6"/>
        <v>8292</v>
      </c>
      <c r="J31" s="43">
        <f t="shared" si="6"/>
        <v>8292</v>
      </c>
      <c r="K31" s="44">
        <f t="shared" si="6"/>
        <v>8292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1600</v>
      </c>
      <c r="D34" s="38">
        <v>1600</v>
      </c>
      <c r="E34" s="39">
        <v>1600</v>
      </c>
      <c r="F34" s="40">
        <v>1600</v>
      </c>
      <c r="G34" s="38">
        <v>1600</v>
      </c>
      <c r="H34" s="41">
        <v>1600</v>
      </c>
      <c r="I34" s="42">
        <v>1600</v>
      </c>
      <c r="J34" s="38">
        <v>1600</v>
      </c>
      <c r="K34" s="39">
        <v>1600</v>
      </c>
    </row>
    <row r="35" spans="1:11" ht="12.75">
      <c r="A35" s="19" t="s">
        <v>30</v>
      </c>
      <c r="B35" s="11"/>
      <c r="C35" s="48">
        <f>SUM(C32:C34)</f>
        <v>1600</v>
      </c>
      <c r="D35" s="48">
        <f aca="true" t="shared" si="7" ref="D35:K35">SUM(D32:D34)</f>
        <v>1600</v>
      </c>
      <c r="E35" s="49">
        <f t="shared" si="7"/>
        <v>1600</v>
      </c>
      <c r="F35" s="50">
        <f t="shared" si="7"/>
        <v>1600</v>
      </c>
      <c r="G35" s="48">
        <f t="shared" si="7"/>
        <v>1600</v>
      </c>
      <c r="H35" s="51">
        <f t="shared" si="7"/>
        <v>1600</v>
      </c>
      <c r="I35" s="52">
        <f t="shared" si="7"/>
        <v>1600</v>
      </c>
      <c r="J35" s="48">
        <f t="shared" si="7"/>
        <v>1600</v>
      </c>
      <c r="K35" s="49">
        <f t="shared" si="7"/>
        <v>1600</v>
      </c>
    </row>
    <row r="36" spans="1:11" ht="12.75">
      <c r="A36" s="20" t="s">
        <v>31</v>
      </c>
      <c r="B36" s="11" t="s">
        <v>32</v>
      </c>
      <c r="C36" s="53">
        <f>+C31+C35</f>
        <v>9892</v>
      </c>
      <c r="D36" s="53">
        <f aca="true" t="shared" si="8" ref="D36:K36">+D31+D35</f>
        <v>9892</v>
      </c>
      <c r="E36" s="54">
        <f t="shared" si="8"/>
        <v>9892</v>
      </c>
      <c r="F36" s="55">
        <f t="shared" si="8"/>
        <v>9892</v>
      </c>
      <c r="G36" s="53">
        <f t="shared" si="8"/>
        <v>9892</v>
      </c>
      <c r="H36" s="56">
        <f t="shared" si="8"/>
        <v>9892</v>
      </c>
      <c r="I36" s="57">
        <f t="shared" si="8"/>
        <v>9892</v>
      </c>
      <c r="J36" s="53">
        <f t="shared" si="8"/>
        <v>9892</v>
      </c>
      <c r="K36" s="54">
        <f t="shared" si="8"/>
        <v>9892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8356</v>
      </c>
      <c r="D38" s="58">
        <v>8356</v>
      </c>
      <c r="E38" s="59">
        <v>8356</v>
      </c>
      <c r="F38" s="60">
        <v>8356</v>
      </c>
      <c r="G38" s="58">
        <v>8356</v>
      </c>
      <c r="H38" s="61">
        <v>8356</v>
      </c>
      <c r="I38" s="62">
        <v>8356</v>
      </c>
      <c r="J38" s="58">
        <v>8356</v>
      </c>
      <c r="K38" s="59">
        <v>8356</v>
      </c>
    </row>
    <row r="39" spans="1:11" ht="12.75">
      <c r="A39" s="19" t="s">
        <v>25</v>
      </c>
      <c r="B39" s="11"/>
      <c r="C39" s="38">
        <f>+C38</f>
        <v>8356</v>
      </c>
      <c r="D39" s="38">
        <f aca="true" t="shared" si="9" ref="D39:K39">+D38</f>
        <v>8356</v>
      </c>
      <c r="E39" s="39">
        <f t="shared" si="9"/>
        <v>8356</v>
      </c>
      <c r="F39" s="40">
        <f t="shared" si="9"/>
        <v>8356</v>
      </c>
      <c r="G39" s="38">
        <f t="shared" si="9"/>
        <v>8356</v>
      </c>
      <c r="H39" s="41">
        <f t="shared" si="9"/>
        <v>8356</v>
      </c>
      <c r="I39" s="42">
        <f t="shared" si="9"/>
        <v>8356</v>
      </c>
      <c r="J39" s="38">
        <f t="shared" si="9"/>
        <v>8356</v>
      </c>
      <c r="K39" s="39">
        <f t="shared" si="9"/>
        <v>8356</v>
      </c>
    </row>
    <row r="40" spans="1:11" ht="12.75">
      <c r="A40" s="18" t="s">
        <v>50</v>
      </c>
      <c r="B40" s="11"/>
      <c r="C40" s="38">
        <v>41</v>
      </c>
      <c r="D40" s="38">
        <v>41</v>
      </c>
      <c r="E40" s="39">
        <v>41</v>
      </c>
      <c r="F40" s="40">
        <v>41</v>
      </c>
      <c r="G40" s="38">
        <v>41</v>
      </c>
      <c r="H40" s="41">
        <v>41</v>
      </c>
      <c r="I40" s="42">
        <v>41</v>
      </c>
      <c r="J40" s="38">
        <v>41</v>
      </c>
      <c r="K40" s="39">
        <v>41</v>
      </c>
    </row>
    <row r="41" spans="1:11" ht="12.75">
      <c r="A41" s="18" t="s">
        <v>51</v>
      </c>
      <c r="B41" s="11"/>
      <c r="C41" s="38">
        <v>514</v>
      </c>
      <c r="D41" s="38">
        <v>514</v>
      </c>
      <c r="E41" s="39">
        <v>514</v>
      </c>
      <c r="F41" s="40">
        <v>514</v>
      </c>
      <c r="G41" s="38">
        <v>514</v>
      </c>
      <c r="H41" s="41">
        <v>514</v>
      </c>
      <c r="I41" s="42">
        <v>514</v>
      </c>
      <c r="J41" s="38">
        <v>514</v>
      </c>
      <c r="K41" s="39">
        <v>514</v>
      </c>
    </row>
    <row r="42" spans="1:11" ht="12.75">
      <c r="A42" s="18" t="s">
        <v>52</v>
      </c>
      <c r="B42" s="11"/>
      <c r="C42" s="38">
        <v>902</v>
      </c>
      <c r="D42" s="38">
        <v>902</v>
      </c>
      <c r="E42" s="39">
        <v>902</v>
      </c>
      <c r="F42" s="40">
        <v>902</v>
      </c>
      <c r="G42" s="38">
        <v>902</v>
      </c>
      <c r="H42" s="41">
        <v>902</v>
      </c>
      <c r="I42" s="42">
        <v>902</v>
      </c>
      <c r="J42" s="38">
        <v>902</v>
      </c>
      <c r="K42" s="39">
        <v>902</v>
      </c>
    </row>
    <row r="43" spans="1:11" ht="12.75">
      <c r="A43" s="18" t="s">
        <v>53</v>
      </c>
      <c r="B43" s="11"/>
      <c r="C43" s="38">
        <v>16</v>
      </c>
      <c r="D43" s="38">
        <v>16</v>
      </c>
      <c r="E43" s="39">
        <v>16</v>
      </c>
      <c r="F43" s="40">
        <v>16</v>
      </c>
      <c r="G43" s="38">
        <v>16</v>
      </c>
      <c r="H43" s="41">
        <v>16</v>
      </c>
      <c r="I43" s="42">
        <v>16</v>
      </c>
      <c r="J43" s="38">
        <v>16</v>
      </c>
      <c r="K43" s="39">
        <v>16</v>
      </c>
    </row>
    <row r="44" spans="1:11" ht="12.75">
      <c r="A44" s="18" t="s">
        <v>54</v>
      </c>
      <c r="B44" s="11"/>
      <c r="C44" s="38">
        <v>65</v>
      </c>
      <c r="D44" s="38">
        <v>65</v>
      </c>
      <c r="E44" s="39">
        <v>65</v>
      </c>
      <c r="F44" s="40">
        <v>65</v>
      </c>
      <c r="G44" s="38">
        <v>65</v>
      </c>
      <c r="H44" s="41">
        <v>65</v>
      </c>
      <c r="I44" s="42">
        <v>65</v>
      </c>
      <c r="J44" s="38">
        <v>65</v>
      </c>
      <c r="K44" s="39">
        <v>65</v>
      </c>
    </row>
    <row r="45" spans="1:11" ht="12.75">
      <c r="A45" s="19" t="s">
        <v>30</v>
      </c>
      <c r="B45" s="11"/>
      <c r="C45" s="48">
        <f>SUM(C40:C44)</f>
        <v>1538</v>
      </c>
      <c r="D45" s="48">
        <f aca="true" t="shared" si="10" ref="D45:K45">SUM(D40:D44)</f>
        <v>1538</v>
      </c>
      <c r="E45" s="49">
        <f t="shared" si="10"/>
        <v>1538</v>
      </c>
      <c r="F45" s="50">
        <f t="shared" si="10"/>
        <v>1538</v>
      </c>
      <c r="G45" s="48">
        <f t="shared" si="10"/>
        <v>1538</v>
      </c>
      <c r="H45" s="51">
        <f t="shared" si="10"/>
        <v>1538</v>
      </c>
      <c r="I45" s="52">
        <f t="shared" si="10"/>
        <v>1538</v>
      </c>
      <c r="J45" s="48">
        <f t="shared" si="10"/>
        <v>1538</v>
      </c>
      <c r="K45" s="49">
        <f t="shared" si="10"/>
        <v>1538</v>
      </c>
    </row>
    <row r="46" spans="1:11" ht="12.75">
      <c r="A46" s="20" t="s">
        <v>31</v>
      </c>
      <c r="B46" s="11" t="s">
        <v>32</v>
      </c>
      <c r="C46" s="53">
        <f>+C39+C45</f>
        <v>9894</v>
      </c>
      <c r="D46" s="53">
        <f aca="true" t="shared" si="11" ref="D46:K46">+D39+D45</f>
        <v>9894</v>
      </c>
      <c r="E46" s="54">
        <f t="shared" si="11"/>
        <v>9894</v>
      </c>
      <c r="F46" s="55">
        <f t="shared" si="11"/>
        <v>9894</v>
      </c>
      <c r="G46" s="53">
        <f t="shared" si="11"/>
        <v>9894</v>
      </c>
      <c r="H46" s="56">
        <f t="shared" si="11"/>
        <v>9894</v>
      </c>
      <c r="I46" s="57">
        <f t="shared" si="11"/>
        <v>9894</v>
      </c>
      <c r="J46" s="53">
        <f t="shared" si="11"/>
        <v>9894</v>
      </c>
      <c r="K46" s="54">
        <f t="shared" si="11"/>
        <v>9894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1957</v>
      </c>
      <c r="D49" s="38">
        <v>1957</v>
      </c>
      <c r="E49" s="64">
        <v>1957</v>
      </c>
      <c r="F49" s="42">
        <v>1957</v>
      </c>
      <c r="G49" s="38">
        <v>1957</v>
      </c>
      <c r="H49" s="64">
        <v>1957</v>
      </c>
      <c r="I49" s="42">
        <v>1957</v>
      </c>
      <c r="J49" s="38">
        <v>1957</v>
      </c>
      <c r="K49" s="64">
        <v>1957</v>
      </c>
    </row>
    <row r="50" spans="1:11" ht="12.75">
      <c r="A50" s="18" t="s">
        <v>58</v>
      </c>
      <c r="B50" s="11"/>
      <c r="C50" s="38">
        <v>1957</v>
      </c>
      <c r="D50" s="38">
        <v>1957</v>
      </c>
      <c r="E50" s="64">
        <v>1957</v>
      </c>
      <c r="F50" s="42">
        <v>1957</v>
      </c>
      <c r="G50" s="38">
        <v>1957</v>
      </c>
      <c r="H50" s="64">
        <v>1957</v>
      </c>
      <c r="I50" s="42">
        <v>1957</v>
      </c>
      <c r="J50" s="38">
        <v>1957</v>
      </c>
      <c r="K50" s="64">
        <v>1957</v>
      </c>
    </row>
    <row r="51" spans="1:11" ht="12.75">
      <c r="A51" s="18" t="s">
        <v>59</v>
      </c>
      <c r="B51" s="11"/>
      <c r="C51" s="38">
        <v>560</v>
      </c>
      <c r="D51" s="38">
        <v>560</v>
      </c>
      <c r="E51" s="64">
        <v>560</v>
      </c>
      <c r="F51" s="42">
        <v>560</v>
      </c>
      <c r="G51" s="38">
        <v>560</v>
      </c>
      <c r="H51" s="64">
        <v>560</v>
      </c>
      <c r="I51" s="42">
        <v>560</v>
      </c>
      <c r="J51" s="38">
        <v>560</v>
      </c>
      <c r="K51" s="64">
        <v>560</v>
      </c>
    </row>
    <row r="52" spans="1:11" ht="12.75">
      <c r="A52" s="23" t="s">
        <v>60</v>
      </c>
      <c r="B52" s="22"/>
      <c r="C52" s="58">
        <v>1957</v>
      </c>
      <c r="D52" s="58">
        <v>1957</v>
      </c>
      <c r="E52" s="80">
        <v>1957</v>
      </c>
      <c r="F52" s="62">
        <v>1957</v>
      </c>
      <c r="G52" s="58">
        <v>1957</v>
      </c>
      <c r="H52" s="80">
        <v>1957</v>
      </c>
      <c r="I52" s="62">
        <v>1957</v>
      </c>
      <c r="J52" s="58">
        <v>1957</v>
      </c>
      <c r="K52" s="80">
        <v>1957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290501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3067295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3460634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2716170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9534600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45000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102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1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>
        <v>11440</v>
      </c>
      <c r="D72" s="70"/>
      <c r="E72" s="71"/>
      <c r="F72" s="72"/>
      <c r="G72" s="70">
        <v>290501</v>
      </c>
      <c r="H72" s="73">
        <v>290501</v>
      </c>
      <c r="I72" s="74">
        <v>1032337</v>
      </c>
      <c r="J72" s="70">
        <v>1085127</v>
      </c>
      <c r="K72" s="71">
        <v>1090934</v>
      </c>
    </row>
    <row r="73" spans="1:11" ht="12.75">
      <c r="A73" s="18" t="s">
        <v>81</v>
      </c>
      <c r="B73" s="11"/>
      <c r="C73" s="70">
        <v>959475</v>
      </c>
      <c r="D73" s="70"/>
      <c r="E73" s="71"/>
      <c r="F73" s="72"/>
      <c r="G73" s="70">
        <v>3067295</v>
      </c>
      <c r="H73" s="73">
        <v>3067295</v>
      </c>
      <c r="I73" s="74">
        <v>908340</v>
      </c>
      <c r="J73" s="70">
        <v>954790</v>
      </c>
      <c r="K73" s="71">
        <v>959899</v>
      </c>
    </row>
    <row r="74" spans="1:11" ht="12.75">
      <c r="A74" s="18" t="s">
        <v>82</v>
      </c>
      <c r="B74" s="11"/>
      <c r="C74" s="70"/>
      <c r="D74" s="70"/>
      <c r="E74" s="71"/>
      <c r="F74" s="72"/>
      <c r="G74" s="70">
        <v>3460634</v>
      </c>
      <c r="H74" s="73">
        <v>3460634</v>
      </c>
      <c r="I74" s="74">
        <v>116988</v>
      </c>
      <c r="J74" s="70">
        <v>116766</v>
      </c>
      <c r="K74" s="71">
        <v>123305</v>
      </c>
    </row>
    <row r="75" spans="1:11" ht="12.75">
      <c r="A75" s="18" t="s">
        <v>83</v>
      </c>
      <c r="B75" s="11"/>
      <c r="C75" s="70">
        <v>911904</v>
      </c>
      <c r="D75" s="70"/>
      <c r="E75" s="71"/>
      <c r="F75" s="72"/>
      <c r="G75" s="70">
        <v>2716170</v>
      </c>
      <c r="H75" s="73">
        <v>2716170</v>
      </c>
      <c r="I75" s="74">
        <v>804359</v>
      </c>
      <c r="J75" s="70">
        <v>845491</v>
      </c>
      <c r="K75" s="71">
        <v>850016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1882819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9534600</v>
      </c>
      <c r="H79" s="78">
        <f t="shared" si="13"/>
        <v>9534600</v>
      </c>
      <c r="I79" s="79">
        <f t="shared" si="13"/>
        <v>2862024</v>
      </c>
      <c r="J79" s="75">
        <f t="shared" si="13"/>
        <v>3002174</v>
      </c>
      <c r="K79" s="76">
        <f t="shared" si="13"/>
        <v>3024154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12423</v>
      </c>
      <c r="G6" s="38">
        <v>5760</v>
      </c>
      <c r="H6" s="41">
        <v>5760</v>
      </c>
      <c r="I6" s="42">
        <v>6065</v>
      </c>
      <c r="J6" s="38">
        <v>6071</v>
      </c>
      <c r="K6" s="39">
        <v>6077</v>
      </c>
    </row>
    <row r="7" spans="1:11" ht="12.75">
      <c r="A7" s="18" t="s">
        <v>20</v>
      </c>
      <c r="B7" s="11"/>
      <c r="C7" s="38"/>
      <c r="D7" s="38"/>
      <c r="E7" s="39"/>
      <c r="F7" s="40"/>
      <c r="G7" s="38">
        <v>16951</v>
      </c>
      <c r="H7" s="41">
        <v>16951</v>
      </c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12423</v>
      </c>
      <c r="G10" s="43">
        <f t="shared" si="0"/>
        <v>22711</v>
      </c>
      <c r="H10" s="46">
        <f t="shared" si="0"/>
        <v>22711</v>
      </c>
      <c r="I10" s="47">
        <f t="shared" si="0"/>
        <v>6065</v>
      </c>
      <c r="J10" s="43">
        <f t="shared" si="0"/>
        <v>6071</v>
      </c>
      <c r="K10" s="44">
        <f t="shared" si="0"/>
        <v>6077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12423</v>
      </c>
      <c r="G15" s="53">
        <f t="shared" si="2"/>
        <v>22711</v>
      </c>
      <c r="H15" s="56">
        <f t="shared" si="2"/>
        <v>22711</v>
      </c>
      <c r="I15" s="57">
        <f t="shared" si="2"/>
        <v>6065</v>
      </c>
      <c r="J15" s="53">
        <f t="shared" si="2"/>
        <v>6071</v>
      </c>
      <c r="K15" s="54">
        <f t="shared" si="2"/>
        <v>6077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12071</v>
      </c>
      <c r="G17" s="38">
        <v>16951</v>
      </c>
      <c r="H17" s="41">
        <v>16951</v>
      </c>
      <c r="I17" s="42">
        <v>8592</v>
      </c>
      <c r="J17" s="38">
        <v>8601</v>
      </c>
      <c r="K17" s="39">
        <v>8609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12071</v>
      </c>
      <c r="G22" s="43">
        <f t="shared" si="3"/>
        <v>16951</v>
      </c>
      <c r="H22" s="46">
        <f t="shared" si="3"/>
        <v>16951</v>
      </c>
      <c r="I22" s="47">
        <f t="shared" si="3"/>
        <v>8592</v>
      </c>
      <c r="J22" s="43">
        <f t="shared" si="3"/>
        <v>8601</v>
      </c>
      <c r="K22" s="44">
        <f t="shared" si="3"/>
        <v>8609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12071</v>
      </c>
      <c r="G27" s="53">
        <f t="shared" si="5"/>
        <v>16951</v>
      </c>
      <c r="H27" s="56">
        <f t="shared" si="5"/>
        <v>16951</v>
      </c>
      <c r="I27" s="57">
        <f t="shared" si="5"/>
        <v>8592</v>
      </c>
      <c r="J27" s="53">
        <f t="shared" si="5"/>
        <v>8601</v>
      </c>
      <c r="K27" s="54">
        <f t="shared" si="5"/>
        <v>8609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12000</v>
      </c>
      <c r="G29" s="38">
        <v>14210</v>
      </c>
      <c r="H29" s="41">
        <v>14210</v>
      </c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>
        <v>2741</v>
      </c>
      <c r="H30" s="41">
        <v>2741</v>
      </c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12000</v>
      </c>
      <c r="G31" s="43">
        <f t="shared" si="6"/>
        <v>16951</v>
      </c>
      <c r="H31" s="46">
        <f t="shared" si="6"/>
        <v>16951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12000</v>
      </c>
      <c r="G36" s="53">
        <f t="shared" si="8"/>
        <v>16951</v>
      </c>
      <c r="H36" s="56">
        <f t="shared" si="8"/>
        <v>16951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12014</v>
      </c>
      <c r="G38" s="58">
        <v>16951</v>
      </c>
      <c r="H38" s="61">
        <v>16951</v>
      </c>
      <c r="I38" s="62">
        <v>5560</v>
      </c>
      <c r="J38" s="58">
        <v>5565</v>
      </c>
      <c r="K38" s="59">
        <v>5570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12014</v>
      </c>
      <c r="G39" s="38">
        <f t="shared" si="9"/>
        <v>16951</v>
      </c>
      <c r="H39" s="41">
        <f t="shared" si="9"/>
        <v>16951</v>
      </c>
      <c r="I39" s="42">
        <f t="shared" si="9"/>
        <v>5560</v>
      </c>
      <c r="J39" s="38">
        <f t="shared" si="9"/>
        <v>5565</v>
      </c>
      <c r="K39" s="39">
        <f t="shared" si="9"/>
        <v>5570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12014</v>
      </c>
      <c r="G46" s="53">
        <f t="shared" si="11"/>
        <v>16951</v>
      </c>
      <c r="H46" s="56">
        <f t="shared" si="11"/>
        <v>16951</v>
      </c>
      <c r="I46" s="57">
        <f t="shared" si="11"/>
        <v>5560</v>
      </c>
      <c r="J46" s="53">
        <f t="shared" si="11"/>
        <v>5565</v>
      </c>
      <c r="K46" s="54">
        <f t="shared" si="11"/>
        <v>5570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75000</v>
      </c>
      <c r="D63" s="38">
        <v>75000</v>
      </c>
      <c r="E63" s="39">
        <v>80000</v>
      </c>
      <c r="F63" s="86">
        <v>80000</v>
      </c>
      <c r="G63" s="38">
        <v>80000</v>
      </c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>
        <v>181</v>
      </c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>
        <v>142</v>
      </c>
      <c r="E66" s="39">
        <v>155</v>
      </c>
      <c r="F66" s="86">
        <v>117</v>
      </c>
      <c r="G66" s="87">
        <v>194</v>
      </c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>
        <v>50</v>
      </c>
      <c r="E67" s="88">
        <v>50</v>
      </c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>
        <v>80000</v>
      </c>
      <c r="F70" s="72">
        <v>80000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80000</v>
      </c>
      <c r="F79" s="77">
        <f t="shared" si="13"/>
        <v>80000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105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>
        <v>32177</v>
      </c>
      <c r="I6" s="42">
        <v>32177</v>
      </c>
      <c r="J6" s="38">
        <v>32177</v>
      </c>
      <c r="K6" s="39">
        <v>32177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32177</v>
      </c>
      <c r="I10" s="47">
        <f t="shared" si="0"/>
        <v>32177</v>
      </c>
      <c r="J10" s="43">
        <f t="shared" si="0"/>
        <v>32177</v>
      </c>
      <c r="K10" s="44">
        <f t="shared" si="0"/>
        <v>32177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32177</v>
      </c>
      <c r="I15" s="57">
        <f t="shared" si="2"/>
        <v>32177</v>
      </c>
      <c r="J15" s="53">
        <f t="shared" si="2"/>
        <v>32177</v>
      </c>
      <c r="K15" s="54">
        <f t="shared" si="2"/>
        <v>32177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>
        <v>32173</v>
      </c>
      <c r="I17" s="42">
        <v>32173</v>
      </c>
      <c r="J17" s="38">
        <v>32173</v>
      </c>
      <c r="K17" s="39">
        <v>32173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32173</v>
      </c>
      <c r="I22" s="47">
        <f t="shared" si="3"/>
        <v>32173</v>
      </c>
      <c r="J22" s="43">
        <f t="shared" si="3"/>
        <v>32173</v>
      </c>
      <c r="K22" s="44">
        <f t="shared" si="3"/>
        <v>32173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32173</v>
      </c>
      <c r="I27" s="57">
        <f t="shared" si="5"/>
        <v>32173</v>
      </c>
      <c r="J27" s="53">
        <f t="shared" si="5"/>
        <v>32173</v>
      </c>
      <c r="K27" s="54">
        <f t="shared" si="5"/>
        <v>32173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>
        <v>23465</v>
      </c>
      <c r="I30" s="42">
        <v>23465</v>
      </c>
      <c r="J30" s="38">
        <v>23465</v>
      </c>
      <c r="K30" s="39">
        <v>23465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23465</v>
      </c>
      <c r="I31" s="47">
        <f t="shared" si="6"/>
        <v>23465</v>
      </c>
      <c r="J31" s="43">
        <f t="shared" si="6"/>
        <v>23465</v>
      </c>
      <c r="K31" s="44">
        <f t="shared" si="6"/>
        <v>23465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23465</v>
      </c>
      <c r="I36" s="57">
        <f t="shared" si="8"/>
        <v>23465</v>
      </c>
      <c r="J36" s="53">
        <f t="shared" si="8"/>
        <v>23465</v>
      </c>
      <c r="K36" s="54">
        <f t="shared" si="8"/>
        <v>23465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>
        <v>33147</v>
      </c>
      <c r="I38" s="62">
        <v>33147</v>
      </c>
      <c r="J38" s="58">
        <v>33147</v>
      </c>
      <c r="K38" s="59">
        <v>33147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33147</v>
      </c>
      <c r="I39" s="42">
        <f t="shared" si="9"/>
        <v>33147</v>
      </c>
      <c r="J39" s="38">
        <f t="shared" si="9"/>
        <v>33147</v>
      </c>
      <c r="K39" s="39">
        <f t="shared" si="9"/>
        <v>33147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>
        <v>40</v>
      </c>
      <c r="I43" s="42">
        <v>40</v>
      </c>
      <c r="J43" s="38">
        <v>35</v>
      </c>
      <c r="K43" s="39">
        <v>33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40</v>
      </c>
      <c r="I45" s="52">
        <f t="shared" si="10"/>
        <v>40</v>
      </c>
      <c r="J45" s="48">
        <f t="shared" si="10"/>
        <v>35</v>
      </c>
      <c r="K45" s="49">
        <f t="shared" si="10"/>
        <v>33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33187</v>
      </c>
      <c r="I46" s="57">
        <f t="shared" si="11"/>
        <v>33187</v>
      </c>
      <c r="J46" s="53">
        <f t="shared" si="11"/>
        <v>33182</v>
      </c>
      <c r="K46" s="54">
        <f t="shared" si="11"/>
        <v>33180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12551</v>
      </c>
      <c r="D49" s="38">
        <v>14145</v>
      </c>
      <c r="E49" s="64">
        <v>14943</v>
      </c>
      <c r="F49" s="42"/>
      <c r="G49" s="38">
        <v>14930</v>
      </c>
      <c r="H49" s="64">
        <v>14930</v>
      </c>
      <c r="I49" s="42">
        <v>14930</v>
      </c>
      <c r="J49" s="38">
        <v>14930</v>
      </c>
      <c r="K49" s="64">
        <v>14930</v>
      </c>
    </row>
    <row r="50" spans="1:11" ht="12.75">
      <c r="A50" s="18" t="s">
        <v>58</v>
      </c>
      <c r="B50" s="11"/>
      <c r="C50" s="38">
        <v>12551</v>
      </c>
      <c r="D50" s="38">
        <v>14145</v>
      </c>
      <c r="E50" s="64">
        <v>14943</v>
      </c>
      <c r="F50" s="42"/>
      <c r="G50" s="38">
        <v>14930</v>
      </c>
      <c r="H50" s="64">
        <v>14930</v>
      </c>
      <c r="I50" s="42">
        <v>14930</v>
      </c>
      <c r="J50" s="38">
        <v>14930</v>
      </c>
      <c r="K50" s="64">
        <v>14930</v>
      </c>
    </row>
    <row r="51" spans="1:11" ht="12.75">
      <c r="A51" s="18" t="s">
        <v>59</v>
      </c>
      <c r="B51" s="11"/>
      <c r="C51" s="38">
        <v>12551</v>
      </c>
      <c r="D51" s="38">
        <v>14145</v>
      </c>
      <c r="E51" s="64">
        <v>14943</v>
      </c>
      <c r="F51" s="42"/>
      <c r="G51" s="38">
        <v>14930</v>
      </c>
      <c r="H51" s="64">
        <v>14930</v>
      </c>
      <c r="I51" s="42">
        <v>14930</v>
      </c>
      <c r="J51" s="38">
        <v>14930</v>
      </c>
      <c r="K51" s="64">
        <v>14930</v>
      </c>
    </row>
    <row r="52" spans="1:11" ht="12.75">
      <c r="A52" s="23" t="s">
        <v>60</v>
      </c>
      <c r="B52" s="22"/>
      <c r="C52" s="58">
        <v>12551</v>
      </c>
      <c r="D52" s="58">
        <v>14145</v>
      </c>
      <c r="E52" s="80">
        <v>14943</v>
      </c>
      <c r="F52" s="62"/>
      <c r="G52" s="58">
        <v>14930</v>
      </c>
      <c r="H52" s="80">
        <v>14930</v>
      </c>
      <c r="I52" s="62">
        <v>14930</v>
      </c>
      <c r="J52" s="58">
        <v>14930</v>
      </c>
      <c r="K52" s="80">
        <v>14930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574585</v>
      </c>
      <c r="D55" s="70">
        <v>699329</v>
      </c>
      <c r="E55" s="71">
        <v>812301</v>
      </c>
      <c r="F55" s="72">
        <v>22709201</v>
      </c>
      <c r="G55" s="70">
        <v>811595</v>
      </c>
      <c r="H55" s="73">
        <v>811595</v>
      </c>
      <c r="I55" s="74">
        <v>16892358</v>
      </c>
      <c r="J55" s="70">
        <v>20348043</v>
      </c>
      <c r="K55" s="71">
        <v>21446838</v>
      </c>
    </row>
    <row r="56" spans="1:11" ht="12.75">
      <c r="A56" s="18" t="s">
        <v>64</v>
      </c>
      <c r="B56" s="11"/>
      <c r="C56" s="70">
        <v>554754</v>
      </c>
      <c r="D56" s="70">
        <v>675282</v>
      </c>
      <c r="E56" s="71">
        <v>763288</v>
      </c>
      <c r="F56" s="72">
        <v>13561097</v>
      </c>
      <c r="G56" s="70">
        <v>808310</v>
      </c>
      <c r="H56" s="73">
        <v>808310</v>
      </c>
      <c r="I56" s="74">
        <v>14654911</v>
      </c>
      <c r="J56" s="70">
        <v>15446277</v>
      </c>
      <c r="K56" s="71">
        <v>16280375</v>
      </c>
    </row>
    <row r="57" spans="1:11" ht="12.75">
      <c r="A57" s="18" t="s">
        <v>65</v>
      </c>
      <c r="B57" s="11"/>
      <c r="C57" s="70">
        <v>602448</v>
      </c>
      <c r="D57" s="70">
        <v>600809</v>
      </c>
      <c r="E57" s="71">
        <v>638290</v>
      </c>
      <c r="F57" s="72">
        <v>11293220</v>
      </c>
      <c r="G57" s="70">
        <v>681330</v>
      </c>
      <c r="H57" s="73">
        <v>681330</v>
      </c>
      <c r="I57" s="74">
        <v>11078150</v>
      </c>
      <c r="J57" s="70">
        <v>11597190</v>
      </c>
      <c r="K57" s="71">
        <v>12223439</v>
      </c>
    </row>
    <row r="58" spans="1:11" ht="12.75">
      <c r="A58" s="18" t="s">
        <v>66</v>
      </c>
      <c r="B58" s="11"/>
      <c r="C58" s="70">
        <v>477691</v>
      </c>
      <c r="D58" s="70">
        <v>699895</v>
      </c>
      <c r="E58" s="71">
        <v>961134</v>
      </c>
      <c r="F58" s="72">
        <v>10402889</v>
      </c>
      <c r="G58" s="70">
        <v>1015240</v>
      </c>
      <c r="H58" s="73">
        <v>1015240</v>
      </c>
      <c r="I58" s="74">
        <v>12814442</v>
      </c>
      <c r="J58" s="70">
        <v>16227732</v>
      </c>
      <c r="K58" s="71">
        <v>17104030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2209478</v>
      </c>
      <c r="D60" s="65">
        <f aca="true" t="shared" si="12" ref="D60:K60">SUM(D55:D59)</f>
        <v>2675315</v>
      </c>
      <c r="E60" s="66">
        <f t="shared" si="12"/>
        <v>3175013</v>
      </c>
      <c r="F60" s="67">
        <f t="shared" si="12"/>
        <v>57966407</v>
      </c>
      <c r="G60" s="65">
        <f t="shared" si="12"/>
        <v>3316475</v>
      </c>
      <c r="H60" s="68">
        <f t="shared" si="12"/>
        <v>3316475</v>
      </c>
      <c r="I60" s="69">
        <f t="shared" si="12"/>
        <v>55439861</v>
      </c>
      <c r="J60" s="65">
        <f t="shared" si="12"/>
        <v>63619242</v>
      </c>
      <c r="K60" s="66">
        <f t="shared" si="12"/>
        <v>67054682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50000</v>
      </c>
      <c r="D63" s="38">
        <v>50000</v>
      </c>
      <c r="E63" s="39">
        <v>50000</v>
      </c>
      <c r="F63" s="86"/>
      <c r="G63" s="38"/>
      <c r="H63" s="41">
        <v>50000</v>
      </c>
      <c r="I63" s="42">
        <v>100000</v>
      </c>
      <c r="J63" s="38">
        <v>100000</v>
      </c>
      <c r="K63" s="39">
        <v>100000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/>
      <c r="H64" s="89">
        <v>6</v>
      </c>
      <c r="I64" s="90">
        <v>10</v>
      </c>
      <c r="J64" s="38">
        <v>10</v>
      </c>
      <c r="K64" s="39">
        <v>10</v>
      </c>
    </row>
    <row r="65" spans="1:11" ht="12.75">
      <c r="A65" s="18" t="s">
        <v>72</v>
      </c>
      <c r="B65" s="11"/>
      <c r="C65" s="38">
        <v>1</v>
      </c>
      <c r="D65" s="38">
        <v>1</v>
      </c>
      <c r="E65" s="39">
        <v>1</v>
      </c>
      <c r="F65" s="86"/>
      <c r="G65" s="87"/>
      <c r="H65" s="89">
        <v>1</v>
      </c>
      <c r="I65" s="42">
        <v>1</v>
      </c>
      <c r="J65" s="38">
        <v>1</v>
      </c>
      <c r="K65" s="39">
        <v>1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/>
      <c r="G67" s="87"/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</v>
      </c>
      <c r="D68" s="58">
        <v>1</v>
      </c>
      <c r="E68" s="59">
        <v>1</v>
      </c>
      <c r="F68" s="91"/>
      <c r="G68" s="92"/>
      <c r="H68" s="93">
        <v>1</v>
      </c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14379623</v>
      </c>
      <c r="F71" s="72">
        <v>15167847</v>
      </c>
      <c r="G71" s="70">
        <v>15167847</v>
      </c>
      <c r="H71" s="73">
        <v>15070996</v>
      </c>
      <c r="I71" s="74">
        <v>16265180</v>
      </c>
      <c r="J71" s="70">
        <v>17143499</v>
      </c>
      <c r="K71" s="71">
        <v>18069249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1030010</v>
      </c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1030010</v>
      </c>
      <c r="D79" s="75">
        <f aca="true" t="shared" si="13" ref="D79:K79">SUM(D70:D78)</f>
        <v>0</v>
      </c>
      <c r="E79" s="76">
        <f t="shared" si="13"/>
        <v>14379623</v>
      </c>
      <c r="F79" s="77">
        <f t="shared" si="13"/>
        <v>15167847</v>
      </c>
      <c r="G79" s="75">
        <f t="shared" si="13"/>
        <v>15167847</v>
      </c>
      <c r="H79" s="78">
        <f t="shared" si="13"/>
        <v>15070996</v>
      </c>
      <c r="I79" s="79">
        <f t="shared" si="13"/>
        <v>16265180</v>
      </c>
      <c r="J79" s="75">
        <f t="shared" si="13"/>
        <v>17143499</v>
      </c>
      <c r="K79" s="76">
        <f t="shared" si="13"/>
        <v>18069249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89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11208</v>
      </c>
      <c r="D6" s="38">
        <v>11208</v>
      </c>
      <c r="E6" s="39">
        <v>11208</v>
      </c>
      <c r="F6" s="40"/>
      <c r="G6" s="38">
        <v>11208</v>
      </c>
      <c r="H6" s="41">
        <v>11208</v>
      </c>
      <c r="I6" s="42">
        <v>11208</v>
      </c>
      <c r="J6" s="38">
        <v>11208</v>
      </c>
      <c r="K6" s="39">
        <v>11208</v>
      </c>
    </row>
    <row r="7" spans="1:11" ht="12.75">
      <c r="A7" s="18" t="s">
        <v>20</v>
      </c>
      <c r="B7" s="11"/>
      <c r="C7" s="38">
        <v>9208</v>
      </c>
      <c r="D7" s="38">
        <v>9208</v>
      </c>
      <c r="E7" s="39">
        <v>9208</v>
      </c>
      <c r="F7" s="40"/>
      <c r="G7" s="38">
        <v>9898</v>
      </c>
      <c r="H7" s="41">
        <v>9898</v>
      </c>
      <c r="I7" s="42">
        <v>10588</v>
      </c>
      <c r="J7" s="38">
        <v>10588</v>
      </c>
      <c r="K7" s="39">
        <v>10588</v>
      </c>
    </row>
    <row r="8" spans="1:11" ht="12.75">
      <c r="A8" s="18" t="s">
        <v>21</v>
      </c>
      <c r="B8" s="11" t="s">
        <v>22</v>
      </c>
      <c r="C8" s="38">
        <v>682</v>
      </c>
      <c r="D8" s="38">
        <v>682</v>
      </c>
      <c r="E8" s="39">
        <v>682</v>
      </c>
      <c r="F8" s="40"/>
      <c r="G8" s="38">
        <v>682</v>
      </c>
      <c r="H8" s="41">
        <v>682</v>
      </c>
      <c r="I8" s="42">
        <v>682</v>
      </c>
      <c r="J8" s="38">
        <v>682</v>
      </c>
      <c r="K8" s="39">
        <v>682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21098</v>
      </c>
      <c r="D10" s="43">
        <f aca="true" t="shared" si="0" ref="D10:K10">SUM(D6:D9)</f>
        <v>21098</v>
      </c>
      <c r="E10" s="44">
        <f t="shared" si="0"/>
        <v>21098</v>
      </c>
      <c r="F10" s="45">
        <f t="shared" si="0"/>
        <v>0</v>
      </c>
      <c r="G10" s="43">
        <f t="shared" si="0"/>
        <v>21788</v>
      </c>
      <c r="H10" s="46">
        <f t="shared" si="0"/>
        <v>21788</v>
      </c>
      <c r="I10" s="47">
        <f t="shared" si="0"/>
        <v>22478</v>
      </c>
      <c r="J10" s="43">
        <f t="shared" si="0"/>
        <v>22478</v>
      </c>
      <c r="K10" s="44">
        <f t="shared" si="0"/>
        <v>22478</v>
      </c>
    </row>
    <row r="11" spans="1:11" ht="12.75">
      <c r="A11" s="18" t="s">
        <v>26</v>
      </c>
      <c r="B11" s="11" t="s">
        <v>27</v>
      </c>
      <c r="C11" s="38">
        <v>894</v>
      </c>
      <c r="D11" s="38">
        <v>894</v>
      </c>
      <c r="E11" s="39">
        <v>894</v>
      </c>
      <c r="F11" s="40"/>
      <c r="G11" s="38">
        <v>447</v>
      </c>
      <c r="H11" s="41">
        <v>447</v>
      </c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486</v>
      </c>
      <c r="D13" s="38">
        <v>486</v>
      </c>
      <c r="E13" s="39">
        <v>486</v>
      </c>
      <c r="F13" s="40"/>
      <c r="G13" s="38">
        <v>243</v>
      </c>
      <c r="H13" s="41">
        <v>243</v>
      </c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1380</v>
      </c>
      <c r="D14" s="48">
        <f aca="true" t="shared" si="1" ref="D14:K14">SUM(D11:D13)</f>
        <v>1380</v>
      </c>
      <c r="E14" s="49">
        <f t="shared" si="1"/>
        <v>1380</v>
      </c>
      <c r="F14" s="50">
        <f t="shared" si="1"/>
        <v>0</v>
      </c>
      <c r="G14" s="48">
        <f t="shared" si="1"/>
        <v>690</v>
      </c>
      <c r="H14" s="51">
        <f t="shared" si="1"/>
        <v>690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22478</v>
      </c>
      <c r="D15" s="53">
        <f aca="true" t="shared" si="2" ref="D15:K15">+D10+D14</f>
        <v>22478</v>
      </c>
      <c r="E15" s="54">
        <f t="shared" si="2"/>
        <v>22478</v>
      </c>
      <c r="F15" s="55">
        <f t="shared" si="2"/>
        <v>0</v>
      </c>
      <c r="G15" s="53">
        <f t="shared" si="2"/>
        <v>22478</v>
      </c>
      <c r="H15" s="56">
        <f t="shared" si="2"/>
        <v>22478</v>
      </c>
      <c r="I15" s="57">
        <f t="shared" si="2"/>
        <v>22478</v>
      </c>
      <c r="J15" s="53">
        <f t="shared" si="2"/>
        <v>22478</v>
      </c>
      <c r="K15" s="54">
        <f t="shared" si="2"/>
        <v>22478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16376</v>
      </c>
      <c r="D17" s="38">
        <v>16376</v>
      </c>
      <c r="E17" s="39">
        <v>16376</v>
      </c>
      <c r="F17" s="40"/>
      <c r="G17" s="38">
        <v>16376</v>
      </c>
      <c r="H17" s="41">
        <v>16376</v>
      </c>
      <c r="I17" s="42">
        <v>16376</v>
      </c>
      <c r="J17" s="38">
        <v>16376</v>
      </c>
      <c r="K17" s="39">
        <v>16376</v>
      </c>
    </row>
    <row r="18" spans="1:11" ht="12.75">
      <c r="A18" s="18" t="s">
        <v>35</v>
      </c>
      <c r="B18" s="11"/>
      <c r="C18" s="38">
        <v>608</v>
      </c>
      <c r="D18" s="38">
        <v>608</v>
      </c>
      <c r="E18" s="39">
        <v>608</v>
      </c>
      <c r="F18" s="40"/>
      <c r="G18" s="38">
        <v>608</v>
      </c>
      <c r="H18" s="41">
        <v>608</v>
      </c>
      <c r="I18" s="42">
        <v>608</v>
      </c>
      <c r="J18" s="38">
        <v>608</v>
      </c>
      <c r="K18" s="39">
        <v>608</v>
      </c>
    </row>
    <row r="19" spans="1:11" ht="12.75">
      <c r="A19" s="18" t="s">
        <v>36</v>
      </c>
      <c r="B19" s="11"/>
      <c r="C19" s="38">
        <v>102</v>
      </c>
      <c r="D19" s="38">
        <v>102</v>
      </c>
      <c r="E19" s="39">
        <v>102</v>
      </c>
      <c r="F19" s="40"/>
      <c r="G19" s="38">
        <v>102</v>
      </c>
      <c r="H19" s="41">
        <v>102</v>
      </c>
      <c r="I19" s="42">
        <v>102</v>
      </c>
      <c r="J19" s="38">
        <v>102</v>
      </c>
      <c r="K19" s="39">
        <v>102</v>
      </c>
    </row>
    <row r="20" spans="1:11" ht="12.75">
      <c r="A20" s="18" t="s">
        <v>37</v>
      </c>
      <c r="B20" s="11"/>
      <c r="C20" s="38">
        <v>2370</v>
      </c>
      <c r="D20" s="38">
        <v>2370</v>
      </c>
      <c r="E20" s="39">
        <v>2370</v>
      </c>
      <c r="F20" s="40"/>
      <c r="G20" s="38">
        <v>2370</v>
      </c>
      <c r="H20" s="41">
        <v>2370</v>
      </c>
      <c r="I20" s="42">
        <v>2370</v>
      </c>
      <c r="J20" s="38">
        <v>2370</v>
      </c>
      <c r="K20" s="39">
        <v>2370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19456</v>
      </c>
      <c r="D22" s="43">
        <f aca="true" t="shared" si="3" ref="D22:K22">SUM(D17:D21)</f>
        <v>19456</v>
      </c>
      <c r="E22" s="44">
        <f t="shared" si="3"/>
        <v>19456</v>
      </c>
      <c r="F22" s="45">
        <f t="shared" si="3"/>
        <v>0</v>
      </c>
      <c r="G22" s="43">
        <f t="shared" si="3"/>
        <v>19456</v>
      </c>
      <c r="H22" s="46">
        <f t="shared" si="3"/>
        <v>19456</v>
      </c>
      <c r="I22" s="47">
        <f t="shared" si="3"/>
        <v>19456</v>
      </c>
      <c r="J22" s="43">
        <f t="shared" si="3"/>
        <v>19456</v>
      </c>
      <c r="K22" s="44">
        <f t="shared" si="3"/>
        <v>19456</v>
      </c>
    </row>
    <row r="23" spans="1:11" ht="12.75">
      <c r="A23" s="18" t="s">
        <v>39</v>
      </c>
      <c r="B23" s="11"/>
      <c r="C23" s="38">
        <v>512</v>
      </c>
      <c r="D23" s="38">
        <v>512</v>
      </c>
      <c r="E23" s="39">
        <v>512</v>
      </c>
      <c r="F23" s="40"/>
      <c r="G23" s="38">
        <v>512</v>
      </c>
      <c r="H23" s="41">
        <v>512</v>
      </c>
      <c r="I23" s="42">
        <v>512</v>
      </c>
      <c r="J23" s="38">
        <v>512</v>
      </c>
      <c r="K23" s="39">
        <v>512</v>
      </c>
    </row>
    <row r="24" spans="1:11" ht="12.75">
      <c r="A24" s="18" t="s">
        <v>40</v>
      </c>
      <c r="B24" s="11"/>
      <c r="C24" s="38">
        <v>1382</v>
      </c>
      <c r="D24" s="38">
        <v>1382</v>
      </c>
      <c r="E24" s="39">
        <v>1382</v>
      </c>
      <c r="F24" s="40"/>
      <c r="G24" s="38">
        <v>1382</v>
      </c>
      <c r="H24" s="41">
        <v>1382</v>
      </c>
      <c r="I24" s="42">
        <v>1382</v>
      </c>
      <c r="J24" s="38">
        <v>1382</v>
      </c>
      <c r="K24" s="39">
        <v>1382</v>
      </c>
    </row>
    <row r="25" spans="1:11" ht="12.75">
      <c r="A25" s="18" t="s">
        <v>41</v>
      </c>
      <c r="B25" s="11"/>
      <c r="C25" s="38">
        <v>1134</v>
      </c>
      <c r="D25" s="38">
        <v>1134</v>
      </c>
      <c r="E25" s="39">
        <v>1134</v>
      </c>
      <c r="F25" s="40"/>
      <c r="G25" s="38">
        <v>1134</v>
      </c>
      <c r="H25" s="41">
        <v>1134</v>
      </c>
      <c r="I25" s="42">
        <v>1134</v>
      </c>
      <c r="J25" s="38">
        <v>1134</v>
      </c>
      <c r="K25" s="39">
        <v>1134</v>
      </c>
    </row>
    <row r="26" spans="1:11" ht="12.75">
      <c r="A26" s="19" t="s">
        <v>30</v>
      </c>
      <c r="B26" s="11"/>
      <c r="C26" s="48">
        <f>SUM(C23:C25)</f>
        <v>3028</v>
      </c>
      <c r="D26" s="48">
        <f aca="true" t="shared" si="4" ref="D26:K26">SUM(D23:D25)</f>
        <v>3028</v>
      </c>
      <c r="E26" s="49">
        <f t="shared" si="4"/>
        <v>3028</v>
      </c>
      <c r="F26" s="50">
        <f t="shared" si="4"/>
        <v>0</v>
      </c>
      <c r="G26" s="48">
        <f t="shared" si="4"/>
        <v>3028</v>
      </c>
      <c r="H26" s="51">
        <f t="shared" si="4"/>
        <v>3028</v>
      </c>
      <c r="I26" s="52">
        <f t="shared" si="4"/>
        <v>3028</v>
      </c>
      <c r="J26" s="48">
        <f t="shared" si="4"/>
        <v>3028</v>
      </c>
      <c r="K26" s="49">
        <f t="shared" si="4"/>
        <v>3028</v>
      </c>
    </row>
    <row r="27" spans="1:11" ht="12.75">
      <c r="A27" s="20" t="s">
        <v>31</v>
      </c>
      <c r="B27" s="11" t="s">
        <v>32</v>
      </c>
      <c r="C27" s="53">
        <f>+C22+C26</f>
        <v>22484</v>
      </c>
      <c r="D27" s="53">
        <f aca="true" t="shared" si="5" ref="D27:K27">+D22+D26</f>
        <v>22484</v>
      </c>
      <c r="E27" s="54">
        <f t="shared" si="5"/>
        <v>22484</v>
      </c>
      <c r="F27" s="55">
        <f t="shared" si="5"/>
        <v>0</v>
      </c>
      <c r="G27" s="53">
        <f t="shared" si="5"/>
        <v>22484</v>
      </c>
      <c r="H27" s="56">
        <f t="shared" si="5"/>
        <v>22484</v>
      </c>
      <c r="I27" s="57">
        <f t="shared" si="5"/>
        <v>22484</v>
      </c>
      <c r="J27" s="53">
        <f t="shared" si="5"/>
        <v>22484</v>
      </c>
      <c r="K27" s="54">
        <f t="shared" si="5"/>
        <v>22484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2000</v>
      </c>
      <c r="D29" s="38">
        <v>2000</v>
      </c>
      <c r="E29" s="39">
        <v>2000</v>
      </c>
      <c r="F29" s="40"/>
      <c r="G29" s="38">
        <v>2000</v>
      </c>
      <c r="H29" s="41">
        <v>2000</v>
      </c>
      <c r="I29" s="42">
        <v>2000</v>
      </c>
      <c r="J29" s="38">
        <v>2000</v>
      </c>
      <c r="K29" s="39">
        <v>2000</v>
      </c>
    </row>
    <row r="30" spans="1:11" ht="12.75">
      <c r="A30" s="18" t="s">
        <v>44</v>
      </c>
      <c r="B30" s="11"/>
      <c r="C30" s="38">
        <v>18000</v>
      </c>
      <c r="D30" s="38">
        <v>18000</v>
      </c>
      <c r="E30" s="39">
        <v>18000</v>
      </c>
      <c r="F30" s="40"/>
      <c r="G30" s="38">
        <v>18000</v>
      </c>
      <c r="H30" s="41">
        <v>18000</v>
      </c>
      <c r="I30" s="42">
        <v>18000</v>
      </c>
      <c r="J30" s="38">
        <v>18000</v>
      </c>
      <c r="K30" s="39">
        <v>18000</v>
      </c>
    </row>
    <row r="31" spans="1:11" ht="12.75">
      <c r="A31" s="19" t="s">
        <v>25</v>
      </c>
      <c r="B31" s="11"/>
      <c r="C31" s="43">
        <f>SUM(C29:C30)</f>
        <v>20000</v>
      </c>
      <c r="D31" s="43">
        <f aca="true" t="shared" si="6" ref="D31:K31">SUM(D29:D30)</f>
        <v>20000</v>
      </c>
      <c r="E31" s="44">
        <f t="shared" si="6"/>
        <v>20000</v>
      </c>
      <c r="F31" s="45">
        <f t="shared" si="6"/>
        <v>0</v>
      </c>
      <c r="G31" s="43">
        <f t="shared" si="6"/>
        <v>20000</v>
      </c>
      <c r="H31" s="46">
        <f t="shared" si="6"/>
        <v>20000</v>
      </c>
      <c r="I31" s="47">
        <f t="shared" si="6"/>
        <v>20000</v>
      </c>
      <c r="J31" s="43">
        <f t="shared" si="6"/>
        <v>20000</v>
      </c>
      <c r="K31" s="44">
        <f t="shared" si="6"/>
        <v>20000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20000</v>
      </c>
      <c r="D36" s="53">
        <f aca="true" t="shared" si="8" ref="D36:K36">+D31+D35</f>
        <v>20000</v>
      </c>
      <c r="E36" s="54">
        <f t="shared" si="8"/>
        <v>20000</v>
      </c>
      <c r="F36" s="55">
        <f t="shared" si="8"/>
        <v>0</v>
      </c>
      <c r="G36" s="53">
        <f t="shared" si="8"/>
        <v>20000</v>
      </c>
      <c r="H36" s="56">
        <f t="shared" si="8"/>
        <v>20000</v>
      </c>
      <c r="I36" s="57">
        <f t="shared" si="8"/>
        <v>20000</v>
      </c>
      <c r="J36" s="53">
        <f t="shared" si="8"/>
        <v>20000</v>
      </c>
      <c r="K36" s="54">
        <f t="shared" si="8"/>
        <v>20000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15292</v>
      </c>
      <c r="D38" s="58">
        <v>15292</v>
      </c>
      <c r="E38" s="59">
        <v>15292</v>
      </c>
      <c r="F38" s="60"/>
      <c r="G38" s="58">
        <v>15292</v>
      </c>
      <c r="H38" s="61">
        <v>15292</v>
      </c>
      <c r="I38" s="62">
        <v>15292</v>
      </c>
      <c r="J38" s="58">
        <v>15292</v>
      </c>
      <c r="K38" s="59">
        <v>15292</v>
      </c>
    </row>
    <row r="39" spans="1:11" ht="12.75">
      <c r="A39" s="19" t="s">
        <v>25</v>
      </c>
      <c r="B39" s="11"/>
      <c r="C39" s="38">
        <f>+C38</f>
        <v>15292</v>
      </c>
      <c r="D39" s="38">
        <f aca="true" t="shared" si="9" ref="D39:K39">+D38</f>
        <v>15292</v>
      </c>
      <c r="E39" s="39">
        <f t="shared" si="9"/>
        <v>15292</v>
      </c>
      <c r="F39" s="40">
        <f t="shared" si="9"/>
        <v>0</v>
      </c>
      <c r="G39" s="38">
        <f t="shared" si="9"/>
        <v>15292</v>
      </c>
      <c r="H39" s="41">
        <f t="shared" si="9"/>
        <v>15292</v>
      </c>
      <c r="I39" s="42">
        <f t="shared" si="9"/>
        <v>15292</v>
      </c>
      <c r="J39" s="38">
        <f t="shared" si="9"/>
        <v>15292</v>
      </c>
      <c r="K39" s="39">
        <f t="shared" si="9"/>
        <v>15292</v>
      </c>
    </row>
    <row r="40" spans="1:11" ht="12.75">
      <c r="A40" s="18" t="s">
        <v>50</v>
      </c>
      <c r="B40" s="11"/>
      <c r="C40" s="38">
        <v>204</v>
      </c>
      <c r="D40" s="38">
        <v>204</v>
      </c>
      <c r="E40" s="39">
        <v>204</v>
      </c>
      <c r="F40" s="40"/>
      <c r="G40" s="38">
        <v>204</v>
      </c>
      <c r="H40" s="41">
        <v>204</v>
      </c>
      <c r="I40" s="42">
        <v>204</v>
      </c>
      <c r="J40" s="38">
        <v>204</v>
      </c>
      <c r="K40" s="39">
        <v>204</v>
      </c>
    </row>
    <row r="41" spans="1:11" ht="12.75">
      <c r="A41" s="18" t="s">
        <v>51</v>
      </c>
      <c r="B41" s="11"/>
      <c r="C41" s="38">
        <v>966</v>
      </c>
      <c r="D41" s="38">
        <v>966</v>
      </c>
      <c r="E41" s="39">
        <v>966</v>
      </c>
      <c r="F41" s="40"/>
      <c r="G41" s="38">
        <v>966</v>
      </c>
      <c r="H41" s="41">
        <v>966</v>
      </c>
      <c r="I41" s="42">
        <v>966</v>
      </c>
      <c r="J41" s="38">
        <v>966</v>
      </c>
      <c r="K41" s="39">
        <v>966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156</v>
      </c>
      <c r="D43" s="38">
        <v>156</v>
      </c>
      <c r="E43" s="39">
        <v>156</v>
      </c>
      <c r="F43" s="40"/>
      <c r="G43" s="38">
        <v>156</v>
      </c>
      <c r="H43" s="41">
        <v>156</v>
      </c>
      <c r="I43" s="42">
        <v>156</v>
      </c>
      <c r="J43" s="38">
        <v>156</v>
      </c>
      <c r="K43" s="39">
        <v>156</v>
      </c>
    </row>
    <row r="44" spans="1:11" ht="12.75">
      <c r="A44" s="18" t="s">
        <v>54</v>
      </c>
      <c r="B44" s="11"/>
      <c r="C44" s="38">
        <v>312</v>
      </c>
      <c r="D44" s="38">
        <v>312</v>
      </c>
      <c r="E44" s="39">
        <v>312</v>
      </c>
      <c r="F44" s="40"/>
      <c r="G44" s="38">
        <v>312</v>
      </c>
      <c r="H44" s="41">
        <v>312</v>
      </c>
      <c r="I44" s="42">
        <v>312</v>
      </c>
      <c r="J44" s="38">
        <v>312</v>
      </c>
      <c r="K44" s="39">
        <v>312</v>
      </c>
    </row>
    <row r="45" spans="1:11" ht="12.75">
      <c r="A45" s="19" t="s">
        <v>30</v>
      </c>
      <c r="B45" s="11"/>
      <c r="C45" s="48">
        <f>SUM(C40:C44)</f>
        <v>1638</v>
      </c>
      <c r="D45" s="48">
        <f aca="true" t="shared" si="10" ref="D45:K45">SUM(D40:D44)</f>
        <v>1638</v>
      </c>
      <c r="E45" s="49">
        <f t="shared" si="10"/>
        <v>1638</v>
      </c>
      <c r="F45" s="50">
        <f t="shared" si="10"/>
        <v>0</v>
      </c>
      <c r="G45" s="48">
        <f t="shared" si="10"/>
        <v>1638</v>
      </c>
      <c r="H45" s="51">
        <f t="shared" si="10"/>
        <v>1638</v>
      </c>
      <c r="I45" s="52">
        <f t="shared" si="10"/>
        <v>1638</v>
      </c>
      <c r="J45" s="48">
        <f t="shared" si="10"/>
        <v>1638</v>
      </c>
      <c r="K45" s="49">
        <f t="shared" si="10"/>
        <v>1638</v>
      </c>
    </row>
    <row r="46" spans="1:11" ht="12.75">
      <c r="A46" s="20" t="s">
        <v>31</v>
      </c>
      <c r="B46" s="11" t="s">
        <v>32</v>
      </c>
      <c r="C46" s="53">
        <f>+C39+C45</f>
        <v>16930</v>
      </c>
      <c r="D46" s="53">
        <f aca="true" t="shared" si="11" ref="D46:K46">+D39+D45</f>
        <v>16930</v>
      </c>
      <c r="E46" s="54">
        <f t="shared" si="11"/>
        <v>16930</v>
      </c>
      <c r="F46" s="55">
        <f t="shared" si="11"/>
        <v>0</v>
      </c>
      <c r="G46" s="53">
        <f t="shared" si="11"/>
        <v>16930</v>
      </c>
      <c r="H46" s="56">
        <f t="shared" si="11"/>
        <v>16930</v>
      </c>
      <c r="I46" s="57">
        <f t="shared" si="11"/>
        <v>16930</v>
      </c>
      <c r="J46" s="53">
        <f t="shared" si="11"/>
        <v>16930</v>
      </c>
      <c r="K46" s="54">
        <f t="shared" si="11"/>
        <v>16930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>
        <v>15000</v>
      </c>
      <c r="J49" s="38">
        <v>15000</v>
      </c>
      <c r="K49" s="64">
        <v>15000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>
        <v>15000</v>
      </c>
      <c r="J50" s="38">
        <v>15000</v>
      </c>
      <c r="K50" s="64">
        <v>15000</v>
      </c>
    </row>
    <row r="51" spans="1:11" ht="12.75">
      <c r="A51" s="18" t="s">
        <v>59</v>
      </c>
      <c r="B51" s="11"/>
      <c r="C51" s="38">
        <v>11000</v>
      </c>
      <c r="D51" s="38">
        <v>11000</v>
      </c>
      <c r="E51" s="64">
        <v>11000</v>
      </c>
      <c r="F51" s="42"/>
      <c r="G51" s="38">
        <v>11000</v>
      </c>
      <c r="H51" s="64">
        <v>11000</v>
      </c>
      <c r="I51" s="42">
        <v>15000</v>
      </c>
      <c r="J51" s="38">
        <v>15000</v>
      </c>
      <c r="K51" s="64">
        <v>15000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15000</v>
      </c>
      <c r="J52" s="58">
        <v>15000</v>
      </c>
      <c r="K52" s="80">
        <v>15000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3919693</v>
      </c>
      <c r="D55" s="70">
        <v>3726000</v>
      </c>
      <c r="E55" s="71">
        <v>3789000</v>
      </c>
      <c r="F55" s="72"/>
      <c r="G55" s="70">
        <v>1065480</v>
      </c>
      <c r="H55" s="73">
        <v>1065480</v>
      </c>
      <c r="I55" s="74">
        <v>3980000</v>
      </c>
      <c r="J55" s="70">
        <v>4000000</v>
      </c>
      <c r="K55" s="71">
        <v>4050000</v>
      </c>
    </row>
    <row r="56" spans="1:11" ht="12.75">
      <c r="A56" s="18" t="s">
        <v>64</v>
      </c>
      <c r="B56" s="11"/>
      <c r="C56" s="70">
        <v>7090451</v>
      </c>
      <c r="D56" s="70"/>
      <c r="E56" s="71"/>
      <c r="F56" s="72"/>
      <c r="G56" s="70">
        <v>1832400</v>
      </c>
      <c r="H56" s="73">
        <v>1832400</v>
      </c>
      <c r="I56" s="74">
        <v>2000000</v>
      </c>
      <c r="J56" s="70">
        <v>2050000</v>
      </c>
      <c r="K56" s="71">
        <v>2078900</v>
      </c>
    </row>
    <row r="57" spans="1:11" ht="12.75">
      <c r="A57" s="18" t="s">
        <v>65</v>
      </c>
      <c r="B57" s="11"/>
      <c r="C57" s="70">
        <v>2662835</v>
      </c>
      <c r="D57" s="70">
        <v>2662835</v>
      </c>
      <c r="E57" s="71">
        <v>2662835</v>
      </c>
      <c r="F57" s="72"/>
      <c r="G57" s="70">
        <v>2489760</v>
      </c>
      <c r="H57" s="73">
        <v>2489760</v>
      </c>
      <c r="I57" s="74">
        <v>2500000</v>
      </c>
      <c r="J57" s="70">
        <v>2550000</v>
      </c>
      <c r="K57" s="71">
        <v>2600000</v>
      </c>
    </row>
    <row r="58" spans="1:11" ht="12.75">
      <c r="A58" s="18" t="s">
        <v>66</v>
      </c>
      <c r="B58" s="11"/>
      <c r="C58" s="70">
        <v>6763397</v>
      </c>
      <c r="D58" s="70"/>
      <c r="E58" s="71"/>
      <c r="F58" s="72"/>
      <c r="G58" s="70">
        <v>1769400</v>
      </c>
      <c r="H58" s="73">
        <v>1769400</v>
      </c>
      <c r="I58" s="74">
        <v>4000000</v>
      </c>
      <c r="J58" s="70">
        <v>4256000</v>
      </c>
      <c r="K58" s="71">
        <v>4300000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20436376</v>
      </c>
      <c r="D60" s="65">
        <f aca="true" t="shared" si="12" ref="D60:K60">SUM(D55:D59)</f>
        <v>6388835</v>
      </c>
      <c r="E60" s="66">
        <f t="shared" si="12"/>
        <v>6451835</v>
      </c>
      <c r="F60" s="67">
        <f t="shared" si="12"/>
        <v>0</v>
      </c>
      <c r="G60" s="65">
        <f t="shared" si="12"/>
        <v>7157040</v>
      </c>
      <c r="H60" s="68">
        <f t="shared" si="12"/>
        <v>7157040</v>
      </c>
      <c r="I60" s="69">
        <f t="shared" si="12"/>
        <v>12480000</v>
      </c>
      <c r="J60" s="65">
        <f t="shared" si="12"/>
        <v>12856000</v>
      </c>
      <c r="K60" s="66">
        <f t="shared" si="12"/>
        <v>13028900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/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37152110</v>
      </c>
      <c r="D71" s="70">
        <v>42504550</v>
      </c>
      <c r="E71" s="71"/>
      <c r="F71" s="72">
        <v>9068577</v>
      </c>
      <c r="G71" s="70">
        <v>9068577</v>
      </c>
      <c r="H71" s="73">
        <v>9068577</v>
      </c>
      <c r="I71" s="74">
        <v>9540143</v>
      </c>
      <c r="J71" s="70">
        <v>10055311</v>
      </c>
      <c r="K71" s="71">
        <v>10598298</v>
      </c>
    </row>
    <row r="72" spans="1:11" ht="12.75">
      <c r="A72" s="18" t="s">
        <v>80</v>
      </c>
      <c r="B72" s="11"/>
      <c r="C72" s="70"/>
      <c r="D72" s="70"/>
      <c r="E72" s="71"/>
      <c r="F72" s="72">
        <v>528330</v>
      </c>
      <c r="G72" s="70">
        <v>528330</v>
      </c>
      <c r="H72" s="73">
        <v>528330</v>
      </c>
      <c r="I72" s="74">
        <v>555803</v>
      </c>
      <c r="J72" s="70">
        <v>585817</v>
      </c>
      <c r="K72" s="71">
        <v>617451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4298765</v>
      </c>
      <c r="G74" s="70">
        <v>4298765</v>
      </c>
      <c r="H74" s="73">
        <v>4298765</v>
      </c>
      <c r="I74" s="74">
        <v>4522301</v>
      </c>
      <c r="J74" s="70">
        <v>4766505</v>
      </c>
      <c r="K74" s="71">
        <v>5023896</v>
      </c>
    </row>
    <row r="75" spans="1:11" ht="12.75">
      <c r="A75" s="18" t="s">
        <v>83</v>
      </c>
      <c r="B75" s="11"/>
      <c r="C75" s="70"/>
      <c r="D75" s="70"/>
      <c r="E75" s="71"/>
      <c r="F75" s="72">
        <v>9524880</v>
      </c>
      <c r="G75" s="70">
        <v>9524880</v>
      </c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37152110</v>
      </c>
      <c r="D79" s="75">
        <f aca="true" t="shared" si="13" ref="D79:K79">SUM(D70:D78)</f>
        <v>42504550</v>
      </c>
      <c r="E79" s="76">
        <f t="shared" si="13"/>
        <v>0</v>
      </c>
      <c r="F79" s="77">
        <f t="shared" si="13"/>
        <v>23420552</v>
      </c>
      <c r="G79" s="75">
        <f t="shared" si="13"/>
        <v>23420552</v>
      </c>
      <c r="H79" s="78">
        <f t="shared" si="13"/>
        <v>13895672</v>
      </c>
      <c r="I79" s="79">
        <f t="shared" si="13"/>
        <v>14618247</v>
      </c>
      <c r="J79" s="75">
        <f t="shared" si="13"/>
        <v>15407633</v>
      </c>
      <c r="K79" s="76">
        <f t="shared" si="13"/>
        <v>16239645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13945</v>
      </c>
      <c r="G6" s="38">
        <v>13945</v>
      </c>
      <c r="H6" s="41">
        <v>13945</v>
      </c>
      <c r="I6" s="42">
        <v>13945</v>
      </c>
      <c r="J6" s="38">
        <v>15945</v>
      </c>
      <c r="K6" s="39">
        <v>15945</v>
      </c>
    </row>
    <row r="7" spans="1:11" ht="12.75">
      <c r="A7" s="18" t="s">
        <v>20</v>
      </c>
      <c r="B7" s="11"/>
      <c r="C7" s="38">
        <v>27000</v>
      </c>
      <c r="D7" s="38">
        <v>27000</v>
      </c>
      <c r="E7" s="39">
        <v>27000</v>
      </c>
      <c r="F7" s="40">
        <v>30955</v>
      </c>
      <c r="G7" s="38">
        <v>30955</v>
      </c>
      <c r="H7" s="41">
        <v>30955</v>
      </c>
      <c r="I7" s="42">
        <v>30955</v>
      </c>
      <c r="J7" s="38">
        <v>34433</v>
      </c>
      <c r="K7" s="39">
        <v>34433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2500</v>
      </c>
      <c r="G8" s="38">
        <v>2500</v>
      </c>
      <c r="H8" s="41">
        <v>2500</v>
      </c>
      <c r="I8" s="42">
        <v>2500</v>
      </c>
      <c r="J8" s="38">
        <v>2000</v>
      </c>
      <c r="K8" s="39">
        <v>2000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10</v>
      </c>
      <c r="G9" s="38">
        <v>10</v>
      </c>
      <c r="H9" s="41">
        <v>10</v>
      </c>
      <c r="I9" s="42">
        <v>10</v>
      </c>
      <c r="J9" s="38">
        <v>10</v>
      </c>
      <c r="K9" s="39">
        <v>10</v>
      </c>
    </row>
    <row r="10" spans="1:11" ht="12.75">
      <c r="A10" s="19" t="s">
        <v>25</v>
      </c>
      <c r="B10" s="11"/>
      <c r="C10" s="43">
        <f>SUM(C6:C9)</f>
        <v>27000</v>
      </c>
      <c r="D10" s="43">
        <f aca="true" t="shared" si="0" ref="D10:K10">SUM(D6:D9)</f>
        <v>27000</v>
      </c>
      <c r="E10" s="44">
        <f t="shared" si="0"/>
        <v>27000</v>
      </c>
      <c r="F10" s="45">
        <f t="shared" si="0"/>
        <v>47410</v>
      </c>
      <c r="G10" s="43">
        <f t="shared" si="0"/>
        <v>47410</v>
      </c>
      <c r="H10" s="46">
        <f t="shared" si="0"/>
        <v>47410</v>
      </c>
      <c r="I10" s="47">
        <f t="shared" si="0"/>
        <v>47410</v>
      </c>
      <c r="J10" s="43">
        <f t="shared" si="0"/>
        <v>52388</v>
      </c>
      <c r="K10" s="44">
        <f t="shared" si="0"/>
        <v>52388</v>
      </c>
    </row>
    <row r="11" spans="1:11" ht="12.75">
      <c r="A11" s="18" t="s">
        <v>26</v>
      </c>
      <c r="B11" s="11" t="s">
        <v>27</v>
      </c>
      <c r="C11" s="38">
        <v>7670</v>
      </c>
      <c r="D11" s="38">
        <v>7670</v>
      </c>
      <c r="E11" s="39">
        <v>7670</v>
      </c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7670</v>
      </c>
      <c r="D14" s="48">
        <f aca="true" t="shared" si="1" ref="D14:K14">SUM(D11:D13)</f>
        <v>7670</v>
      </c>
      <c r="E14" s="49">
        <f t="shared" si="1"/>
        <v>7670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34670</v>
      </c>
      <c r="D15" s="53">
        <f aca="true" t="shared" si="2" ref="D15:K15">+D10+D14</f>
        <v>34670</v>
      </c>
      <c r="E15" s="54">
        <f t="shared" si="2"/>
        <v>34670</v>
      </c>
      <c r="F15" s="55">
        <f t="shared" si="2"/>
        <v>47410</v>
      </c>
      <c r="G15" s="53">
        <f t="shared" si="2"/>
        <v>47410</v>
      </c>
      <c r="H15" s="56">
        <f t="shared" si="2"/>
        <v>47410</v>
      </c>
      <c r="I15" s="57">
        <f t="shared" si="2"/>
        <v>47410</v>
      </c>
      <c r="J15" s="53">
        <f t="shared" si="2"/>
        <v>52388</v>
      </c>
      <c r="K15" s="54">
        <f t="shared" si="2"/>
        <v>52388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19368</v>
      </c>
      <c r="D17" s="38">
        <v>19368</v>
      </c>
      <c r="E17" s="39">
        <v>19368</v>
      </c>
      <c r="F17" s="40">
        <v>33591</v>
      </c>
      <c r="G17" s="38">
        <v>33591</v>
      </c>
      <c r="H17" s="41">
        <v>33591</v>
      </c>
      <c r="I17" s="42">
        <v>33591</v>
      </c>
      <c r="J17" s="38">
        <v>37591</v>
      </c>
      <c r="K17" s="39">
        <v>37591</v>
      </c>
    </row>
    <row r="18" spans="1:11" ht="12.75">
      <c r="A18" s="18" t="s">
        <v>35</v>
      </c>
      <c r="B18" s="11"/>
      <c r="C18" s="38">
        <v>1000</v>
      </c>
      <c r="D18" s="38">
        <v>1000</v>
      </c>
      <c r="E18" s="39">
        <v>1000</v>
      </c>
      <c r="F18" s="40">
        <v>1200</v>
      </c>
      <c r="G18" s="38">
        <v>1200</v>
      </c>
      <c r="H18" s="41">
        <v>1200</v>
      </c>
      <c r="I18" s="42">
        <v>1200</v>
      </c>
      <c r="J18" s="38">
        <v>1500</v>
      </c>
      <c r="K18" s="39">
        <v>1500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1200</v>
      </c>
      <c r="G20" s="38">
        <v>1200</v>
      </c>
      <c r="H20" s="41">
        <v>1200</v>
      </c>
      <c r="I20" s="42">
        <v>1200</v>
      </c>
      <c r="J20" s="38">
        <v>1500</v>
      </c>
      <c r="K20" s="39">
        <v>1500</v>
      </c>
    </row>
    <row r="21" spans="1:11" ht="12.75">
      <c r="A21" s="18" t="s">
        <v>38</v>
      </c>
      <c r="B21" s="11"/>
      <c r="C21" s="38"/>
      <c r="D21" s="38"/>
      <c r="E21" s="39"/>
      <c r="F21" s="40">
        <v>9387</v>
      </c>
      <c r="G21" s="38">
        <v>9387</v>
      </c>
      <c r="H21" s="41">
        <v>9387</v>
      </c>
      <c r="I21" s="42">
        <v>9387</v>
      </c>
      <c r="J21" s="38">
        <v>10287</v>
      </c>
      <c r="K21" s="39">
        <v>10287</v>
      </c>
    </row>
    <row r="22" spans="1:11" ht="12.75">
      <c r="A22" s="19" t="s">
        <v>25</v>
      </c>
      <c r="B22" s="11"/>
      <c r="C22" s="43">
        <f>SUM(C17:C21)</f>
        <v>20368</v>
      </c>
      <c r="D22" s="43">
        <f aca="true" t="shared" si="3" ref="D22:K22">SUM(D17:D21)</f>
        <v>20368</v>
      </c>
      <c r="E22" s="44">
        <f t="shared" si="3"/>
        <v>20368</v>
      </c>
      <c r="F22" s="45">
        <f t="shared" si="3"/>
        <v>45378</v>
      </c>
      <c r="G22" s="43">
        <f t="shared" si="3"/>
        <v>45378</v>
      </c>
      <c r="H22" s="46">
        <f t="shared" si="3"/>
        <v>45378</v>
      </c>
      <c r="I22" s="47">
        <f t="shared" si="3"/>
        <v>45378</v>
      </c>
      <c r="J22" s="43">
        <f t="shared" si="3"/>
        <v>50878</v>
      </c>
      <c r="K22" s="44">
        <f t="shared" si="3"/>
        <v>50878</v>
      </c>
    </row>
    <row r="23" spans="1:11" ht="12.75">
      <c r="A23" s="18" t="s">
        <v>39</v>
      </c>
      <c r="B23" s="11"/>
      <c r="C23" s="38">
        <v>1657</v>
      </c>
      <c r="D23" s="38">
        <v>1657</v>
      </c>
      <c r="E23" s="39">
        <v>1657</v>
      </c>
      <c r="F23" s="40">
        <v>2000</v>
      </c>
      <c r="G23" s="38">
        <v>2000</v>
      </c>
      <c r="H23" s="41">
        <v>2000</v>
      </c>
      <c r="I23" s="42">
        <v>2000</v>
      </c>
      <c r="J23" s="38">
        <v>1500</v>
      </c>
      <c r="K23" s="39">
        <v>1500</v>
      </c>
    </row>
    <row r="24" spans="1:11" ht="12.75">
      <c r="A24" s="18" t="s">
        <v>40</v>
      </c>
      <c r="B24" s="11"/>
      <c r="C24" s="38">
        <v>12645</v>
      </c>
      <c r="D24" s="38">
        <v>12645</v>
      </c>
      <c r="E24" s="39">
        <v>12645</v>
      </c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14302</v>
      </c>
      <c r="D26" s="48">
        <f aca="true" t="shared" si="4" ref="D26:K26">SUM(D23:D25)</f>
        <v>14302</v>
      </c>
      <c r="E26" s="49">
        <f t="shared" si="4"/>
        <v>14302</v>
      </c>
      <c r="F26" s="50">
        <f t="shared" si="4"/>
        <v>2000</v>
      </c>
      <c r="G26" s="48">
        <f t="shared" si="4"/>
        <v>2000</v>
      </c>
      <c r="H26" s="51">
        <f t="shared" si="4"/>
        <v>2000</v>
      </c>
      <c r="I26" s="52">
        <f t="shared" si="4"/>
        <v>2000</v>
      </c>
      <c r="J26" s="48">
        <f t="shared" si="4"/>
        <v>1500</v>
      </c>
      <c r="K26" s="49">
        <f t="shared" si="4"/>
        <v>1500</v>
      </c>
    </row>
    <row r="27" spans="1:11" ht="12.75">
      <c r="A27" s="20" t="s">
        <v>31</v>
      </c>
      <c r="B27" s="11" t="s">
        <v>32</v>
      </c>
      <c r="C27" s="53">
        <f>+C22+C26</f>
        <v>34670</v>
      </c>
      <c r="D27" s="53">
        <f aca="true" t="shared" si="5" ref="D27:K27">+D22+D26</f>
        <v>34670</v>
      </c>
      <c r="E27" s="54">
        <f t="shared" si="5"/>
        <v>34670</v>
      </c>
      <c r="F27" s="55">
        <f t="shared" si="5"/>
        <v>47378</v>
      </c>
      <c r="G27" s="53">
        <f t="shared" si="5"/>
        <v>47378</v>
      </c>
      <c r="H27" s="56">
        <f t="shared" si="5"/>
        <v>47378</v>
      </c>
      <c r="I27" s="57">
        <f t="shared" si="5"/>
        <v>47378</v>
      </c>
      <c r="J27" s="53">
        <f t="shared" si="5"/>
        <v>52378</v>
      </c>
      <c r="K27" s="54">
        <f t="shared" si="5"/>
        <v>52378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>
        <v>670</v>
      </c>
      <c r="D32" s="38">
        <v>680</v>
      </c>
      <c r="E32" s="39">
        <v>680</v>
      </c>
      <c r="F32" s="40">
        <v>702</v>
      </c>
      <c r="G32" s="38">
        <v>702</v>
      </c>
      <c r="H32" s="41">
        <v>702</v>
      </c>
      <c r="I32" s="42">
        <v>720</v>
      </c>
      <c r="J32" s="38">
        <v>730</v>
      </c>
      <c r="K32" s="39">
        <v>730</v>
      </c>
    </row>
    <row r="33" spans="1:11" ht="12.75">
      <c r="A33" s="18" t="s">
        <v>46</v>
      </c>
      <c r="B33" s="11"/>
      <c r="C33" s="38">
        <v>35745</v>
      </c>
      <c r="D33" s="38">
        <v>37660</v>
      </c>
      <c r="E33" s="39">
        <v>37660</v>
      </c>
      <c r="F33" s="40">
        <v>38259</v>
      </c>
      <c r="G33" s="38">
        <v>38259</v>
      </c>
      <c r="H33" s="41">
        <v>38259</v>
      </c>
      <c r="I33" s="42">
        <v>39239</v>
      </c>
      <c r="J33" s="38">
        <v>40280</v>
      </c>
      <c r="K33" s="39">
        <v>40280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36415</v>
      </c>
      <c r="D35" s="48">
        <f aca="true" t="shared" si="7" ref="D35:K35">SUM(D32:D34)</f>
        <v>38340</v>
      </c>
      <c r="E35" s="49">
        <f t="shared" si="7"/>
        <v>38340</v>
      </c>
      <c r="F35" s="50">
        <f t="shared" si="7"/>
        <v>38961</v>
      </c>
      <c r="G35" s="48">
        <f t="shared" si="7"/>
        <v>38961</v>
      </c>
      <c r="H35" s="51">
        <f t="shared" si="7"/>
        <v>38961</v>
      </c>
      <c r="I35" s="52">
        <f t="shared" si="7"/>
        <v>39959</v>
      </c>
      <c r="J35" s="48">
        <f t="shared" si="7"/>
        <v>41010</v>
      </c>
      <c r="K35" s="49">
        <f t="shared" si="7"/>
        <v>41010</v>
      </c>
    </row>
    <row r="36" spans="1:11" ht="12.75">
      <c r="A36" s="20" t="s">
        <v>31</v>
      </c>
      <c r="B36" s="11" t="s">
        <v>32</v>
      </c>
      <c r="C36" s="53">
        <f>+C31+C35</f>
        <v>36415</v>
      </c>
      <c r="D36" s="53">
        <f aca="true" t="shared" si="8" ref="D36:K36">+D31+D35</f>
        <v>38340</v>
      </c>
      <c r="E36" s="54">
        <f t="shared" si="8"/>
        <v>38340</v>
      </c>
      <c r="F36" s="55">
        <f t="shared" si="8"/>
        <v>38961</v>
      </c>
      <c r="G36" s="53">
        <f t="shared" si="8"/>
        <v>38961</v>
      </c>
      <c r="H36" s="56">
        <f t="shared" si="8"/>
        <v>38961</v>
      </c>
      <c r="I36" s="57">
        <f t="shared" si="8"/>
        <v>39959</v>
      </c>
      <c r="J36" s="53">
        <f t="shared" si="8"/>
        <v>41010</v>
      </c>
      <c r="K36" s="54">
        <f t="shared" si="8"/>
        <v>41010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52000</v>
      </c>
      <c r="D38" s="58">
        <v>52000</v>
      </c>
      <c r="E38" s="59">
        <v>52000</v>
      </c>
      <c r="F38" s="60">
        <v>54000</v>
      </c>
      <c r="G38" s="58">
        <v>54000</v>
      </c>
      <c r="H38" s="61">
        <v>54000</v>
      </c>
      <c r="I38" s="62">
        <v>55000</v>
      </c>
      <c r="J38" s="58">
        <v>56000</v>
      </c>
      <c r="K38" s="59">
        <v>56000</v>
      </c>
    </row>
    <row r="39" spans="1:11" ht="12.75">
      <c r="A39" s="19" t="s">
        <v>25</v>
      </c>
      <c r="B39" s="11"/>
      <c r="C39" s="38">
        <f>+C38</f>
        <v>52000</v>
      </c>
      <c r="D39" s="38">
        <f aca="true" t="shared" si="9" ref="D39:K39">+D38</f>
        <v>52000</v>
      </c>
      <c r="E39" s="39">
        <f t="shared" si="9"/>
        <v>52000</v>
      </c>
      <c r="F39" s="40">
        <f t="shared" si="9"/>
        <v>54000</v>
      </c>
      <c r="G39" s="38">
        <f t="shared" si="9"/>
        <v>54000</v>
      </c>
      <c r="H39" s="41">
        <f t="shared" si="9"/>
        <v>54000</v>
      </c>
      <c r="I39" s="42">
        <f t="shared" si="9"/>
        <v>55000</v>
      </c>
      <c r="J39" s="38">
        <f t="shared" si="9"/>
        <v>56000</v>
      </c>
      <c r="K39" s="39">
        <f t="shared" si="9"/>
        <v>56000</v>
      </c>
    </row>
    <row r="40" spans="1:11" ht="12.75">
      <c r="A40" s="18" t="s">
        <v>50</v>
      </c>
      <c r="B40" s="11"/>
      <c r="C40" s="38">
        <v>10000</v>
      </c>
      <c r="D40" s="38">
        <v>10000</v>
      </c>
      <c r="E40" s="39">
        <v>10000</v>
      </c>
      <c r="F40" s="40">
        <v>10000</v>
      </c>
      <c r="G40" s="38">
        <v>10000</v>
      </c>
      <c r="H40" s="41">
        <v>10000</v>
      </c>
      <c r="I40" s="42">
        <v>10000</v>
      </c>
      <c r="J40" s="38">
        <v>10000</v>
      </c>
      <c r="K40" s="39">
        <v>10000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>
        <v>10000</v>
      </c>
      <c r="H43" s="41">
        <v>10000</v>
      </c>
      <c r="I43" s="42">
        <v>10000</v>
      </c>
      <c r="J43" s="38">
        <v>10000</v>
      </c>
      <c r="K43" s="39">
        <v>10000</v>
      </c>
    </row>
    <row r="44" spans="1:11" ht="12.75">
      <c r="A44" s="18" t="s">
        <v>54</v>
      </c>
      <c r="B44" s="11"/>
      <c r="C44" s="38">
        <v>10000</v>
      </c>
      <c r="D44" s="38">
        <v>10000</v>
      </c>
      <c r="E44" s="39">
        <v>10000</v>
      </c>
      <c r="F44" s="40">
        <v>10000</v>
      </c>
      <c r="G44" s="38">
        <v>10000</v>
      </c>
      <c r="H44" s="41">
        <v>10000</v>
      </c>
      <c r="I44" s="42">
        <v>10000</v>
      </c>
      <c r="J44" s="38">
        <v>10000</v>
      </c>
      <c r="K44" s="39">
        <v>10000</v>
      </c>
    </row>
    <row r="45" spans="1:11" ht="12.75">
      <c r="A45" s="19" t="s">
        <v>30</v>
      </c>
      <c r="B45" s="11"/>
      <c r="C45" s="48">
        <f>SUM(C40:C44)</f>
        <v>20000</v>
      </c>
      <c r="D45" s="48">
        <f aca="true" t="shared" si="10" ref="D45:K45">SUM(D40:D44)</f>
        <v>20000</v>
      </c>
      <c r="E45" s="49">
        <f t="shared" si="10"/>
        <v>20000</v>
      </c>
      <c r="F45" s="50">
        <f t="shared" si="10"/>
        <v>20000</v>
      </c>
      <c r="G45" s="48">
        <f t="shared" si="10"/>
        <v>30000</v>
      </c>
      <c r="H45" s="51">
        <f t="shared" si="10"/>
        <v>30000</v>
      </c>
      <c r="I45" s="52">
        <f t="shared" si="10"/>
        <v>30000</v>
      </c>
      <c r="J45" s="48">
        <f t="shared" si="10"/>
        <v>30000</v>
      </c>
      <c r="K45" s="49">
        <f t="shared" si="10"/>
        <v>30000</v>
      </c>
    </row>
    <row r="46" spans="1:11" ht="12.75">
      <c r="A46" s="20" t="s">
        <v>31</v>
      </c>
      <c r="B46" s="11" t="s">
        <v>32</v>
      </c>
      <c r="C46" s="53">
        <f>+C39+C45</f>
        <v>72000</v>
      </c>
      <c r="D46" s="53">
        <f aca="true" t="shared" si="11" ref="D46:K46">+D39+D45</f>
        <v>72000</v>
      </c>
      <c r="E46" s="54">
        <f t="shared" si="11"/>
        <v>72000</v>
      </c>
      <c r="F46" s="55">
        <f t="shared" si="11"/>
        <v>74000</v>
      </c>
      <c r="G46" s="53">
        <f t="shared" si="11"/>
        <v>84000</v>
      </c>
      <c r="H46" s="56">
        <f t="shared" si="11"/>
        <v>84000</v>
      </c>
      <c r="I46" s="57">
        <f t="shared" si="11"/>
        <v>85000</v>
      </c>
      <c r="J46" s="53">
        <f t="shared" si="11"/>
        <v>86000</v>
      </c>
      <c r="K46" s="54">
        <f t="shared" si="11"/>
        <v>86000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8992</v>
      </c>
      <c r="D49" s="38">
        <v>14000</v>
      </c>
      <c r="E49" s="64">
        <v>15000</v>
      </c>
      <c r="F49" s="42">
        <v>11000</v>
      </c>
      <c r="G49" s="38">
        <v>15000</v>
      </c>
      <c r="H49" s="64">
        <v>15000</v>
      </c>
      <c r="I49" s="42">
        <v>12000</v>
      </c>
      <c r="J49" s="38">
        <v>12000</v>
      </c>
      <c r="K49" s="64">
        <v>12000</v>
      </c>
    </row>
    <row r="50" spans="1:11" ht="12.75">
      <c r="A50" s="18" t="s">
        <v>58</v>
      </c>
      <c r="B50" s="11"/>
      <c r="C50" s="38">
        <v>8992</v>
      </c>
      <c r="D50" s="38">
        <v>14000</v>
      </c>
      <c r="E50" s="64">
        <v>15000</v>
      </c>
      <c r="F50" s="42">
        <v>11000</v>
      </c>
      <c r="G50" s="38">
        <v>15000</v>
      </c>
      <c r="H50" s="64">
        <v>15000</v>
      </c>
      <c r="I50" s="42">
        <v>12000</v>
      </c>
      <c r="J50" s="38">
        <v>12000</v>
      </c>
      <c r="K50" s="64">
        <v>12000</v>
      </c>
    </row>
    <row r="51" spans="1:11" ht="12.75">
      <c r="A51" s="18" t="s">
        <v>59</v>
      </c>
      <c r="B51" s="11"/>
      <c r="C51" s="38">
        <v>8992</v>
      </c>
      <c r="D51" s="38">
        <v>14000</v>
      </c>
      <c r="E51" s="64">
        <v>15000</v>
      </c>
      <c r="F51" s="42">
        <v>11000</v>
      </c>
      <c r="G51" s="38">
        <v>15000</v>
      </c>
      <c r="H51" s="64">
        <v>15000</v>
      </c>
      <c r="I51" s="42">
        <v>12000</v>
      </c>
      <c r="J51" s="38">
        <v>12000</v>
      </c>
      <c r="K51" s="64">
        <v>12000</v>
      </c>
    </row>
    <row r="52" spans="1:11" ht="12.75">
      <c r="A52" s="23" t="s">
        <v>60</v>
      </c>
      <c r="B52" s="22"/>
      <c r="C52" s="58">
        <v>8992</v>
      </c>
      <c r="D52" s="58">
        <v>14000</v>
      </c>
      <c r="E52" s="80">
        <v>15000</v>
      </c>
      <c r="F52" s="62">
        <v>11000</v>
      </c>
      <c r="G52" s="58">
        <v>15000</v>
      </c>
      <c r="H52" s="80">
        <v>15000</v>
      </c>
      <c r="I52" s="62">
        <v>12000</v>
      </c>
      <c r="J52" s="58">
        <v>12000</v>
      </c>
      <c r="K52" s="80">
        <v>12000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10823581</v>
      </c>
      <c r="D55" s="70">
        <v>25349662</v>
      </c>
      <c r="E55" s="71">
        <v>9727805</v>
      </c>
      <c r="F55" s="72">
        <v>10249600</v>
      </c>
      <c r="G55" s="70">
        <v>10249600</v>
      </c>
      <c r="H55" s="73">
        <v>10249600</v>
      </c>
      <c r="I55" s="74">
        <v>11350910</v>
      </c>
      <c r="J55" s="70">
        <v>11963860</v>
      </c>
      <c r="K55" s="71">
        <v>12609910</v>
      </c>
    </row>
    <row r="56" spans="1:11" ht="12.75">
      <c r="A56" s="18" t="s">
        <v>64</v>
      </c>
      <c r="B56" s="11"/>
      <c r="C56" s="70">
        <v>7418032</v>
      </c>
      <c r="D56" s="70">
        <v>7983760</v>
      </c>
      <c r="E56" s="71">
        <v>5349819</v>
      </c>
      <c r="F56" s="72">
        <v>11632510</v>
      </c>
      <c r="G56" s="70">
        <v>11632510</v>
      </c>
      <c r="H56" s="73">
        <v>11632510</v>
      </c>
      <c r="I56" s="74">
        <v>12470720</v>
      </c>
      <c r="J56" s="70">
        <v>13144130</v>
      </c>
      <c r="K56" s="71">
        <v>13853920</v>
      </c>
    </row>
    <row r="57" spans="1:11" ht="12.75">
      <c r="A57" s="18" t="s">
        <v>65</v>
      </c>
      <c r="B57" s="11"/>
      <c r="C57" s="70">
        <v>4305657</v>
      </c>
      <c r="D57" s="70">
        <v>6374068</v>
      </c>
      <c r="E57" s="71">
        <v>4918588</v>
      </c>
      <c r="F57" s="72">
        <v>9122980</v>
      </c>
      <c r="G57" s="70">
        <v>8984060</v>
      </c>
      <c r="H57" s="73">
        <v>8984060</v>
      </c>
      <c r="I57" s="74">
        <v>10772260</v>
      </c>
      <c r="J57" s="70">
        <v>11644820</v>
      </c>
      <c r="K57" s="71">
        <v>12250350</v>
      </c>
    </row>
    <row r="58" spans="1:11" ht="12.75">
      <c r="A58" s="18" t="s">
        <v>66</v>
      </c>
      <c r="B58" s="11"/>
      <c r="C58" s="70">
        <v>8930777</v>
      </c>
      <c r="D58" s="70">
        <v>9638097</v>
      </c>
      <c r="E58" s="71">
        <v>8962192</v>
      </c>
      <c r="F58" s="72">
        <v>16519040</v>
      </c>
      <c r="G58" s="70">
        <v>16519040</v>
      </c>
      <c r="H58" s="73">
        <v>16519040</v>
      </c>
      <c r="I58" s="74">
        <v>19029940</v>
      </c>
      <c r="J58" s="70">
        <v>20057550</v>
      </c>
      <c r="K58" s="71">
        <v>21140660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31478047</v>
      </c>
      <c r="D60" s="65">
        <f aca="true" t="shared" si="12" ref="D60:K60">SUM(D55:D59)</f>
        <v>49345587</v>
      </c>
      <c r="E60" s="66">
        <f t="shared" si="12"/>
        <v>28958404</v>
      </c>
      <c r="F60" s="67">
        <f t="shared" si="12"/>
        <v>47524130</v>
      </c>
      <c r="G60" s="65">
        <f t="shared" si="12"/>
        <v>47385210</v>
      </c>
      <c r="H60" s="68">
        <f t="shared" si="12"/>
        <v>47385210</v>
      </c>
      <c r="I60" s="69">
        <f t="shared" si="12"/>
        <v>53623830</v>
      </c>
      <c r="J60" s="65">
        <f t="shared" si="12"/>
        <v>56810360</v>
      </c>
      <c r="K60" s="66">
        <f t="shared" si="12"/>
        <v>59854840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35000</v>
      </c>
      <c r="D63" s="38">
        <v>35000</v>
      </c>
      <c r="E63" s="39">
        <v>35000</v>
      </c>
      <c r="F63" s="86">
        <v>35000</v>
      </c>
      <c r="G63" s="38">
        <v>35000</v>
      </c>
      <c r="H63" s="41">
        <v>35000</v>
      </c>
      <c r="I63" s="42">
        <v>50000</v>
      </c>
      <c r="J63" s="38">
        <v>50000</v>
      </c>
      <c r="K63" s="39">
        <v>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104</v>
      </c>
      <c r="D66" s="38">
        <v>92</v>
      </c>
      <c r="E66" s="39">
        <v>92</v>
      </c>
      <c r="F66" s="86">
        <v>118</v>
      </c>
      <c r="G66" s="87">
        <v>118</v>
      </c>
      <c r="H66" s="89">
        <v>118</v>
      </c>
      <c r="I66" s="42">
        <v>124</v>
      </c>
      <c r="J66" s="38">
        <v>131</v>
      </c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103</v>
      </c>
      <c r="D68" s="58">
        <v>111</v>
      </c>
      <c r="E68" s="59">
        <v>111</v>
      </c>
      <c r="F68" s="91">
        <v>125</v>
      </c>
      <c r="G68" s="92">
        <v>125</v>
      </c>
      <c r="H68" s="93">
        <v>125</v>
      </c>
      <c r="I68" s="62">
        <v>132</v>
      </c>
      <c r="J68" s="58">
        <v>139</v>
      </c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8400000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15885707</v>
      </c>
      <c r="D71" s="70">
        <v>16846733</v>
      </c>
      <c r="E71" s="71">
        <v>18533817</v>
      </c>
      <c r="F71" s="72">
        <v>18229780</v>
      </c>
      <c r="G71" s="70">
        <v>25951310</v>
      </c>
      <c r="H71" s="73">
        <v>25951310</v>
      </c>
      <c r="I71" s="74">
        <v>30730740</v>
      </c>
      <c r="J71" s="70">
        <v>32033800</v>
      </c>
      <c r="K71" s="71">
        <v>33684310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15885707</v>
      </c>
      <c r="D79" s="75">
        <f aca="true" t="shared" si="13" ref="D79:K79">SUM(D70:D78)</f>
        <v>16846733</v>
      </c>
      <c r="E79" s="76">
        <f t="shared" si="13"/>
        <v>18533817</v>
      </c>
      <c r="F79" s="77">
        <f t="shared" si="13"/>
        <v>26629780</v>
      </c>
      <c r="G79" s="75">
        <f t="shared" si="13"/>
        <v>25951310</v>
      </c>
      <c r="H79" s="78">
        <f t="shared" si="13"/>
        <v>25951310</v>
      </c>
      <c r="I79" s="79">
        <f t="shared" si="13"/>
        <v>30730740</v>
      </c>
      <c r="J79" s="75">
        <f t="shared" si="13"/>
        <v>32033800</v>
      </c>
      <c r="K79" s="76">
        <f t="shared" si="13"/>
        <v>33684310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14000</v>
      </c>
      <c r="D6" s="38">
        <v>14000</v>
      </c>
      <c r="E6" s="39">
        <v>14000</v>
      </c>
      <c r="F6" s="40">
        <v>15000</v>
      </c>
      <c r="G6" s="38"/>
      <c r="H6" s="41"/>
      <c r="I6" s="42">
        <v>15500</v>
      </c>
      <c r="J6" s="38">
        <v>15500</v>
      </c>
      <c r="K6" s="39">
        <v>15700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14000</v>
      </c>
      <c r="D10" s="43">
        <f aca="true" t="shared" si="0" ref="D10:K10">SUM(D6:D9)</f>
        <v>14000</v>
      </c>
      <c r="E10" s="44">
        <f t="shared" si="0"/>
        <v>14000</v>
      </c>
      <c r="F10" s="45">
        <f t="shared" si="0"/>
        <v>15000</v>
      </c>
      <c r="G10" s="43">
        <f t="shared" si="0"/>
        <v>0</v>
      </c>
      <c r="H10" s="46">
        <f t="shared" si="0"/>
        <v>0</v>
      </c>
      <c r="I10" s="47">
        <f t="shared" si="0"/>
        <v>15500</v>
      </c>
      <c r="J10" s="43">
        <f t="shared" si="0"/>
        <v>15500</v>
      </c>
      <c r="K10" s="44">
        <f t="shared" si="0"/>
        <v>15700</v>
      </c>
    </row>
    <row r="11" spans="1:11" ht="12.75">
      <c r="A11" s="18" t="s">
        <v>26</v>
      </c>
      <c r="B11" s="11" t="s">
        <v>27</v>
      </c>
      <c r="C11" s="38">
        <v>1300</v>
      </c>
      <c r="D11" s="38">
        <v>1300</v>
      </c>
      <c r="E11" s="39">
        <v>600</v>
      </c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2470</v>
      </c>
      <c r="G13" s="38">
        <v>2470</v>
      </c>
      <c r="H13" s="41"/>
      <c r="I13" s="42">
        <v>2470</v>
      </c>
      <c r="J13" s="38">
        <v>2470</v>
      </c>
      <c r="K13" s="39">
        <v>2470</v>
      </c>
    </row>
    <row r="14" spans="1:11" ht="12.75">
      <c r="A14" s="19" t="s">
        <v>30</v>
      </c>
      <c r="B14" s="11"/>
      <c r="C14" s="48">
        <f>SUM(C11:C13)</f>
        <v>1300</v>
      </c>
      <c r="D14" s="48">
        <f aca="true" t="shared" si="1" ref="D14:K14">SUM(D11:D13)</f>
        <v>1300</v>
      </c>
      <c r="E14" s="49">
        <f t="shared" si="1"/>
        <v>600</v>
      </c>
      <c r="F14" s="50">
        <f t="shared" si="1"/>
        <v>2470</v>
      </c>
      <c r="G14" s="48">
        <f t="shared" si="1"/>
        <v>2470</v>
      </c>
      <c r="H14" s="51">
        <f t="shared" si="1"/>
        <v>0</v>
      </c>
      <c r="I14" s="52">
        <f t="shared" si="1"/>
        <v>2470</v>
      </c>
      <c r="J14" s="48">
        <f t="shared" si="1"/>
        <v>2470</v>
      </c>
      <c r="K14" s="49">
        <f t="shared" si="1"/>
        <v>2470</v>
      </c>
    </row>
    <row r="15" spans="1:11" ht="12.75">
      <c r="A15" s="20" t="s">
        <v>31</v>
      </c>
      <c r="B15" s="11" t="s">
        <v>32</v>
      </c>
      <c r="C15" s="53">
        <f>+C10+C14</f>
        <v>15300</v>
      </c>
      <c r="D15" s="53">
        <f aca="true" t="shared" si="2" ref="D15:K15">+D10+D14</f>
        <v>15300</v>
      </c>
      <c r="E15" s="54">
        <f t="shared" si="2"/>
        <v>14600</v>
      </c>
      <c r="F15" s="55">
        <f t="shared" si="2"/>
        <v>17470</v>
      </c>
      <c r="G15" s="53">
        <f t="shared" si="2"/>
        <v>2470</v>
      </c>
      <c r="H15" s="56">
        <f t="shared" si="2"/>
        <v>0</v>
      </c>
      <c r="I15" s="57">
        <f t="shared" si="2"/>
        <v>17970</v>
      </c>
      <c r="J15" s="53">
        <f t="shared" si="2"/>
        <v>17970</v>
      </c>
      <c r="K15" s="54">
        <f t="shared" si="2"/>
        <v>18170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>
        <v>14000</v>
      </c>
      <c r="F17" s="40">
        <v>15000</v>
      </c>
      <c r="G17" s="38">
        <v>15000</v>
      </c>
      <c r="H17" s="41">
        <v>15000</v>
      </c>
      <c r="I17" s="42">
        <v>15000</v>
      </c>
      <c r="J17" s="38">
        <v>15000</v>
      </c>
      <c r="K17" s="39">
        <v>15000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14000</v>
      </c>
      <c r="F22" s="45">
        <f t="shared" si="3"/>
        <v>15000</v>
      </c>
      <c r="G22" s="43">
        <f t="shared" si="3"/>
        <v>15000</v>
      </c>
      <c r="H22" s="46">
        <f t="shared" si="3"/>
        <v>15000</v>
      </c>
      <c r="I22" s="47">
        <f t="shared" si="3"/>
        <v>15000</v>
      </c>
      <c r="J22" s="43">
        <f t="shared" si="3"/>
        <v>15000</v>
      </c>
      <c r="K22" s="44">
        <f t="shared" si="3"/>
        <v>15000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>
        <v>4270</v>
      </c>
      <c r="F24" s="40"/>
      <c r="G24" s="38">
        <v>4270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4270</v>
      </c>
      <c r="G25" s="38"/>
      <c r="H25" s="41"/>
      <c r="I25" s="42">
        <v>4270</v>
      </c>
      <c r="J25" s="38">
        <v>4270</v>
      </c>
      <c r="K25" s="39">
        <v>4270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4270</v>
      </c>
      <c r="F26" s="50">
        <f t="shared" si="4"/>
        <v>4270</v>
      </c>
      <c r="G26" s="48">
        <f t="shared" si="4"/>
        <v>4270</v>
      </c>
      <c r="H26" s="51">
        <f t="shared" si="4"/>
        <v>0</v>
      </c>
      <c r="I26" s="52">
        <f t="shared" si="4"/>
        <v>4270</v>
      </c>
      <c r="J26" s="48">
        <f t="shared" si="4"/>
        <v>4270</v>
      </c>
      <c r="K26" s="49">
        <f t="shared" si="4"/>
        <v>4270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18270</v>
      </c>
      <c r="F27" s="55">
        <f t="shared" si="5"/>
        <v>19270</v>
      </c>
      <c r="G27" s="53">
        <f t="shared" si="5"/>
        <v>19270</v>
      </c>
      <c r="H27" s="56">
        <f t="shared" si="5"/>
        <v>15000</v>
      </c>
      <c r="I27" s="57">
        <f t="shared" si="5"/>
        <v>19270</v>
      </c>
      <c r="J27" s="53">
        <f t="shared" si="5"/>
        <v>19270</v>
      </c>
      <c r="K27" s="54">
        <f t="shared" si="5"/>
        <v>19270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16000</v>
      </c>
      <c r="G29" s="38"/>
      <c r="H29" s="41">
        <v>16000</v>
      </c>
      <c r="I29" s="42">
        <v>16000</v>
      </c>
      <c r="J29" s="38">
        <v>16000</v>
      </c>
      <c r="K29" s="39">
        <v>16000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16000</v>
      </c>
      <c r="G31" s="43">
        <f t="shared" si="6"/>
        <v>0</v>
      </c>
      <c r="H31" s="46">
        <f t="shared" si="6"/>
        <v>16000</v>
      </c>
      <c r="I31" s="47">
        <f t="shared" si="6"/>
        <v>16000</v>
      </c>
      <c r="J31" s="43">
        <f t="shared" si="6"/>
        <v>16000</v>
      </c>
      <c r="K31" s="44">
        <f t="shared" si="6"/>
        <v>16000</v>
      </c>
    </row>
    <row r="32" spans="1:11" ht="12.75">
      <c r="A32" s="18" t="s">
        <v>45</v>
      </c>
      <c r="B32" s="11"/>
      <c r="C32" s="38"/>
      <c r="D32" s="38"/>
      <c r="E32" s="39">
        <v>1430</v>
      </c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>
        <v>2000</v>
      </c>
      <c r="H33" s="41"/>
      <c r="I33" s="42">
        <v>1500</v>
      </c>
      <c r="J33" s="38">
        <v>1000</v>
      </c>
      <c r="K33" s="39">
        <v>500</v>
      </c>
    </row>
    <row r="34" spans="1:11" ht="12.75">
      <c r="A34" s="18" t="s">
        <v>47</v>
      </c>
      <c r="B34" s="11"/>
      <c r="C34" s="38"/>
      <c r="D34" s="38"/>
      <c r="E34" s="39">
        <v>1430</v>
      </c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2860</v>
      </c>
      <c r="F35" s="50">
        <f t="shared" si="7"/>
        <v>0</v>
      </c>
      <c r="G35" s="48">
        <f t="shared" si="7"/>
        <v>2000</v>
      </c>
      <c r="H35" s="51">
        <f t="shared" si="7"/>
        <v>0</v>
      </c>
      <c r="I35" s="52">
        <f t="shared" si="7"/>
        <v>1500</v>
      </c>
      <c r="J35" s="48">
        <f t="shared" si="7"/>
        <v>1000</v>
      </c>
      <c r="K35" s="49">
        <f t="shared" si="7"/>
        <v>500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2860</v>
      </c>
      <c r="F36" s="55">
        <f t="shared" si="8"/>
        <v>16000</v>
      </c>
      <c r="G36" s="53">
        <f t="shared" si="8"/>
        <v>2000</v>
      </c>
      <c r="H36" s="56">
        <f t="shared" si="8"/>
        <v>16000</v>
      </c>
      <c r="I36" s="57">
        <f t="shared" si="8"/>
        <v>17500</v>
      </c>
      <c r="J36" s="53">
        <f t="shared" si="8"/>
        <v>17000</v>
      </c>
      <c r="K36" s="54">
        <f t="shared" si="8"/>
        <v>16500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15500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15500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>
        <v>4000</v>
      </c>
      <c r="F42" s="40">
        <v>4500</v>
      </c>
      <c r="G42" s="38">
        <v>4500</v>
      </c>
      <c r="H42" s="41">
        <v>4000</v>
      </c>
      <c r="I42" s="42">
        <v>3500</v>
      </c>
      <c r="J42" s="38">
        <v>3000</v>
      </c>
      <c r="K42" s="39">
        <v>2500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5015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4000</v>
      </c>
      <c r="F45" s="50">
        <f t="shared" si="10"/>
        <v>9515</v>
      </c>
      <c r="G45" s="48">
        <f t="shared" si="10"/>
        <v>4500</v>
      </c>
      <c r="H45" s="51">
        <f t="shared" si="10"/>
        <v>4000</v>
      </c>
      <c r="I45" s="52">
        <f t="shared" si="10"/>
        <v>3500</v>
      </c>
      <c r="J45" s="48">
        <f t="shared" si="10"/>
        <v>3000</v>
      </c>
      <c r="K45" s="49">
        <f t="shared" si="10"/>
        <v>2500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4000</v>
      </c>
      <c r="F46" s="55">
        <f t="shared" si="11"/>
        <v>25015</v>
      </c>
      <c r="G46" s="53">
        <f t="shared" si="11"/>
        <v>4500</v>
      </c>
      <c r="H46" s="56">
        <f t="shared" si="11"/>
        <v>4000</v>
      </c>
      <c r="I46" s="57">
        <f t="shared" si="11"/>
        <v>3500</v>
      </c>
      <c r="J46" s="53">
        <f t="shared" si="11"/>
        <v>3000</v>
      </c>
      <c r="K46" s="54">
        <f t="shared" si="11"/>
        <v>2500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14425</v>
      </c>
      <c r="D6" s="38">
        <v>14425</v>
      </c>
      <c r="E6" s="39">
        <v>14425</v>
      </c>
      <c r="F6" s="40">
        <v>14425</v>
      </c>
      <c r="G6" s="38">
        <v>14425</v>
      </c>
      <c r="H6" s="41">
        <v>14425</v>
      </c>
      <c r="I6" s="42">
        <v>14425</v>
      </c>
      <c r="J6" s="38">
        <v>14425</v>
      </c>
      <c r="K6" s="39">
        <v>14425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86</v>
      </c>
      <c r="D8" s="38">
        <v>86</v>
      </c>
      <c r="E8" s="39">
        <v>86</v>
      </c>
      <c r="F8" s="40">
        <v>86</v>
      </c>
      <c r="G8" s="38">
        <v>86</v>
      </c>
      <c r="H8" s="41">
        <v>86</v>
      </c>
      <c r="I8" s="42">
        <v>86</v>
      </c>
      <c r="J8" s="38">
        <v>86</v>
      </c>
      <c r="K8" s="39">
        <v>86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14511</v>
      </c>
      <c r="D10" s="43">
        <f aca="true" t="shared" si="0" ref="D10:K10">SUM(D6:D9)</f>
        <v>14511</v>
      </c>
      <c r="E10" s="44">
        <f t="shared" si="0"/>
        <v>14511</v>
      </c>
      <c r="F10" s="45">
        <f t="shared" si="0"/>
        <v>14511</v>
      </c>
      <c r="G10" s="43">
        <f t="shared" si="0"/>
        <v>14511</v>
      </c>
      <c r="H10" s="46">
        <f t="shared" si="0"/>
        <v>14511</v>
      </c>
      <c r="I10" s="47">
        <f t="shared" si="0"/>
        <v>14511</v>
      </c>
      <c r="J10" s="43">
        <f t="shared" si="0"/>
        <v>14511</v>
      </c>
      <c r="K10" s="44">
        <f t="shared" si="0"/>
        <v>14511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14511</v>
      </c>
      <c r="D15" s="53">
        <f aca="true" t="shared" si="2" ref="D15:K15">+D10+D14</f>
        <v>14511</v>
      </c>
      <c r="E15" s="54">
        <f t="shared" si="2"/>
        <v>14511</v>
      </c>
      <c r="F15" s="55">
        <f t="shared" si="2"/>
        <v>14511</v>
      </c>
      <c r="G15" s="53">
        <f t="shared" si="2"/>
        <v>14511</v>
      </c>
      <c r="H15" s="56">
        <f t="shared" si="2"/>
        <v>14511</v>
      </c>
      <c r="I15" s="57">
        <f t="shared" si="2"/>
        <v>14511</v>
      </c>
      <c r="J15" s="53">
        <f t="shared" si="2"/>
        <v>14511</v>
      </c>
      <c r="K15" s="54">
        <f t="shared" si="2"/>
        <v>14511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14409</v>
      </c>
      <c r="D17" s="38">
        <v>14409</v>
      </c>
      <c r="E17" s="39">
        <v>14409</v>
      </c>
      <c r="F17" s="40">
        <v>14409</v>
      </c>
      <c r="G17" s="38">
        <v>14409</v>
      </c>
      <c r="H17" s="41">
        <v>14409</v>
      </c>
      <c r="I17" s="42">
        <v>14409</v>
      </c>
      <c r="J17" s="38">
        <v>14409</v>
      </c>
      <c r="K17" s="39">
        <v>14409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14409</v>
      </c>
      <c r="D22" s="43">
        <f aca="true" t="shared" si="3" ref="D22:K22">SUM(D17:D21)</f>
        <v>14409</v>
      </c>
      <c r="E22" s="44">
        <f t="shared" si="3"/>
        <v>14409</v>
      </c>
      <c r="F22" s="45">
        <f t="shared" si="3"/>
        <v>14409</v>
      </c>
      <c r="G22" s="43">
        <f t="shared" si="3"/>
        <v>14409</v>
      </c>
      <c r="H22" s="46">
        <f t="shared" si="3"/>
        <v>14409</v>
      </c>
      <c r="I22" s="47">
        <f t="shared" si="3"/>
        <v>14409</v>
      </c>
      <c r="J22" s="43">
        <f t="shared" si="3"/>
        <v>14409</v>
      </c>
      <c r="K22" s="44">
        <f t="shared" si="3"/>
        <v>14409</v>
      </c>
    </row>
    <row r="23" spans="1:11" ht="12.75">
      <c r="A23" s="18" t="s">
        <v>39</v>
      </c>
      <c r="B23" s="11"/>
      <c r="C23" s="38">
        <v>34</v>
      </c>
      <c r="D23" s="38">
        <v>34</v>
      </c>
      <c r="E23" s="39">
        <v>34</v>
      </c>
      <c r="F23" s="40">
        <v>34</v>
      </c>
      <c r="G23" s="38">
        <v>34</v>
      </c>
      <c r="H23" s="41">
        <v>34</v>
      </c>
      <c r="I23" s="42">
        <v>34</v>
      </c>
      <c r="J23" s="38">
        <v>34</v>
      </c>
      <c r="K23" s="39">
        <v>34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68</v>
      </c>
      <c r="D25" s="38">
        <v>68</v>
      </c>
      <c r="E25" s="39">
        <v>68</v>
      </c>
      <c r="F25" s="40">
        <v>68</v>
      </c>
      <c r="G25" s="38">
        <v>68</v>
      </c>
      <c r="H25" s="41">
        <v>68</v>
      </c>
      <c r="I25" s="42">
        <v>68</v>
      </c>
      <c r="J25" s="38">
        <v>68</v>
      </c>
      <c r="K25" s="39">
        <v>68</v>
      </c>
    </row>
    <row r="26" spans="1:11" ht="12.75">
      <c r="A26" s="19" t="s">
        <v>30</v>
      </c>
      <c r="B26" s="11"/>
      <c r="C26" s="48">
        <f>SUM(C23:C25)</f>
        <v>102</v>
      </c>
      <c r="D26" s="48">
        <f aca="true" t="shared" si="4" ref="D26:K26">SUM(D23:D25)</f>
        <v>102</v>
      </c>
      <c r="E26" s="49">
        <f t="shared" si="4"/>
        <v>102</v>
      </c>
      <c r="F26" s="50">
        <f t="shared" si="4"/>
        <v>102</v>
      </c>
      <c r="G26" s="48">
        <f t="shared" si="4"/>
        <v>102</v>
      </c>
      <c r="H26" s="51">
        <f t="shared" si="4"/>
        <v>102</v>
      </c>
      <c r="I26" s="52">
        <f t="shared" si="4"/>
        <v>102</v>
      </c>
      <c r="J26" s="48">
        <f t="shared" si="4"/>
        <v>102</v>
      </c>
      <c r="K26" s="49">
        <f t="shared" si="4"/>
        <v>102</v>
      </c>
    </row>
    <row r="27" spans="1:11" ht="12.75">
      <c r="A27" s="20" t="s">
        <v>31</v>
      </c>
      <c r="B27" s="11" t="s">
        <v>32</v>
      </c>
      <c r="C27" s="53">
        <f>+C22+C26</f>
        <v>14511</v>
      </c>
      <c r="D27" s="53">
        <f aca="true" t="shared" si="5" ref="D27:K27">+D22+D26</f>
        <v>14511</v>
      </c>
      <c r="E27" s="54">
        <f t="shared" si="5"/>
        <v>14511</v>
      </c>
      <c r="F27" s="55">
        <f t="shared" si="5"/>
        <v>14511</v>
      </c>
      <c r="G27" s="53">
        <f t="shared" si="5"/>
        <v>14511</v>
      </c>
      <c r="H27" s="56">
        <f t="shared" si="5"/>
        <v>14511</v>
      </c>
      <c r="I27" s="57">
        <f t="shared" si="5"/>
        <v>14511</v>
      </c>
      <c r="J27" s="53">
        <f t="shared" si="5"/>
        <v>14511</v>
      </c>
      <c r="K27" s="54">
        <f t="shared" si="5"/>
        <v>14511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13621</v>
      </c>
      <c r="G30" s="38">
        <v>13621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13621</v>
      </c>
      <c r="G31" s="43">
        <f t="shared" si="6"/>
        <v>13621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890</v>
      </c>
      <c r="D33" s="38">
        <v>890</v>
      </c>
      <c r="E33" s="39">
        <v>890</v>
      </c>
      <c r="F33" s="40"/>
      <c r="G33" s="38"/>
      <c r="H33" s="41">
        <v>890</v>
      </c>
      <c r="I33" s="42">
        <v>890</v>
      </c>
      <c r="J33" s="38">
        <v>890</v>
      </c>
      <c r="K33" s="39">
        <v>890</v>
      </c>
    </row>
    <row r="34" spans="1:11" ht="12.75">
      <c r="A34" s="18" t="s">
        <v>47</v>
      </c>
      <c r="B34" s="11"/>
      <c r="C34" s="38"/>
      <c r="D34" s="38"/>
      <c r="E34" s="39"/>
      <c r="F34" s="40">
        <v>890</v>
      </c>
      <c r="G34" s="38">
        <v>890</v>
      </c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890</v>
      </c>
      <c r="D35" s="48">
        <f aca="true" t="shared" si="7" ref="D35:K35">SUM(D32:D34)</f>
        <v>890</v>
      </c>
      <c r="E35" s="49">
        <f t="shared" si="7"/>
        <v>890</v>
      </c>
      <c r="F35" s="50">
        <f t="shared" si="7"/>
        <v>890</v>
      </c>
      <c r="G35" s="48">
        <f t="shared" si="7"/>
        <v>890</v>
      </c>
      <c r="H35" s="51">
        <f t="shared" si="7"/>
        <v>890</v>
      </c>
      <c r="I35" s="52">
        <f t="shared" si="7"/>
        <v>890</v>
      </c>
      <c r="J35" s="48">
        <f t="shared" si="7"/>
        <v>890</v>
      </c>
      <c r="K35" s="49">
        <f t="shared" si="7"/>
        <v>890</v>
      </c>
    </row>
    <row r="36" spans="1:11" ht="12.75">
      <c r="A36" s="20" t="s">
        <v>31</v>
      </c>
      <c r="B36" s="11" t="s">
        <v>32</v>
      </c>
      <c r="C36" s="53">
        <f>+C31+C35</f>
        <v>890</v>
      </c>
      <c r="D36" s="53">
        <f aca="true" t="shared" si="8" ref="D36:K36">+D31+D35</f>
        <v>890</v>
      </c>
      <c r="E36" s="54">
        <f t="shared" si="8"/>
        <v>890</v>
      </c>
      <c r="F36" s="55">
        <f t="shared" si="8"/>
        <v>14511</v>
      </c>
      <c r="G36" s="53">
        <f t="shared" si="8"/>
        <v>14511</v>
      </c>
      <c r="H36" s="56">
        <f t="shared" si="8"/>
        <v>890</v>
      </c>
      <c r="I36" s="57">
        <f t="shared" si="8"/>
        <v>890</v>
      </c>
      <c r="J36" s="53">
        <f t="shared" si="8"/>
        <v>890</v>
      </c>
      <c r="K36" s="54">
        <f t="shared" si="8"/>
        <v>890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14511</v>
      </c>
      <c r="G38" s="58">
        <v>14511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14511</v>
      </c>
      <c r="G39" s="38">
        <f t="shared" si="9"/>
        <v>14511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14511</v>
      </c>
      <c r="G46" s="53">
        <f t="shared" si="11"/>
        <v>14511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2240</v>
      </c>
      <c r="G49" s="38">
        <v>2240</v>
      </c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2240</v>
      </c>
      <c r="G50" s="38">
        <v>2240</v>
      </c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2240</v>
      </c>
      <c r="D51" s="38">
        <v>2240</v>
      </c>
      <c r="E51" s="64">
        <v>2240</v>
      </c>
      <c r="F51" s="42"/>
      <c r="G51" s="38"/>
      <c r="H51" s="64">
        <v>2240</v>
      </c>
      <c r="I51" s="42">
        <v>2240</v>
      </c>
      <c r="J51" s="38">
        <v>2240</v>
      </c>
      <c r="K51" s="64">
        <v>2240</v>
      </c>
    </row>
    <row r="52" spans="1:11" ht="12.75">
      <c r="A52" s="23" t="s">
        <v>60</v>
      </c>
      <c r="B52" s="22"/>
      <c r="C52" s="58">
        <v>2240</v>
      </c>
      <c r="D52" s="58">
        <v>2240</v>
      </c>
      <c r="E52" s="80">
        <v>2240</v>
      </c>
      <c r="F52" s="62">
        <v>2240</v>
      </c>
      <c r="G52" s="58">
        <v>2240</v>
      </c>
      <c r="H52" s="80">
        <v>2240</v>
      </c>
      <c r="I52" s="62">
        <v>2240</v>
      </c>
      <c r="J52" s="58">
        <v>2240</v>
      </c>
      <c r="K52" s="80">
        <v>2240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>
        <v>214748</v>
      </c>
      <c r="D56" s="70"/>
      <c r="E56" s="71"/>
      <c r="F56" s="72">
        <v>2257280</v>
      </c>
      <c r="G56" s="70">
        <v>2257280</v>
      </c>
      <c r="H56" s="73"/>
      <c r="I56" s="74">
        <v>2392717</v>
      </c>
      <c r="J56" s="70">
        <v>2536280</v>
      </c>
      <c r="K56" s="71">
        <v>2688457</v>
      </c>
    </row>
    <row r="57" spans="1:11" ht="12.75">
      <c r="A57" s="18" t="s">
        <v>65</v>
      </c>
      <c r="B57" s="11"/>
      <c r="C57" s="70"/>
      <c r="D57" s="70"/>
      <c r="E57" s="71"/>
      <c r="F57" s="72">
        <v>1230285</v>
      </c>
      <c r="G57" s="70">
        <v>1230285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>
        <v>156200</v>
      </c>
      <c r="D58" s="70"/>
      <c r="E58" s="71"/>
      <c r="F58" s="72">
        <v>1645842</v>
      </c>
      <c r="G58" s="70">
        <v>1645842</v>
      </c>
      <c r="H58" s="73"/>
      <c r="I58" s="74">
        <v>1744593</v>
      </c>
      <c r="J58" s="70">
        <v>1849268</v>
      </c>
      <c r="K58" s="71">
        <v>1960224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370948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5133407</v>
      </c>
      <c r="G60" s="65">
        <f t="shared" si="12"/>
        <v>5133407</v>
      </c>
      <c r="H60" s="68">
        <f t="shared" si="12"/>
        <v>0</v>
      </c>
      <c r="I60" s="69">
        <f t="shared" si="12"/>
        <v>4137310</v>
      </c>
      <c r="J60" s="65">
        <f t="shared" si="12"/>
        <v>4385548</v>
      </c>
      <c r="K60" s="66">
        <f t="shared" si="12"/>
        <v>4648681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40000</v>
      </c>
      <c r="D63" s="38">
        <v>40000</v>
      </c>
      <c r="E63" s="39">
        <v>40000</v>
      </c>
      <c r="F63" s="86">
        <v>40000</v>
      </c>
      <c r="G63" s="38">
        <v>40000</v>
      </c>
      <c r="H63" s="41">
        <v>40000</v>
      </c>
      <c r="I63" s="42">
        <v>40000</v>
      </c>
      <c r="J63" s="38">
        <v>40000</v>
      </c>
      <c r="K63" s="39">
        <v>40000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88</v>
      </c>
      <c r="D66" s="38">
        <v>97</v>
      </c>
      <c r="E66" s="39"/>
      <c r="F66" s="86">
        <v>118</v>
      </c>
      <c r="G66" s="87">
        <v>118</v>
      </c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64</v>
      </c>
      <c r="D68" s="58">
        <v>70</v>
      </c>
      <c r="E68" s="59"/>
      <c r="F68" s="91">
        <v>86</v>
      </c>
      <c r="G68" s="92">
        <v>86</v>
      </c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18883128</v>
      </c>
      <c r="G71" s="70">
        <v>18883128</v>
      </c>
      <c r="H71" s="73"/>
      <c r="I71" s="74">
        <v>20016116</v>
      </c>
      <c r="J71" s="70">
        <v>21217083</v>
      </c>
      <c r="K71" s="71">
        <v>22490108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18883128</v>
      </c>
      <c r="G79" s="75">
        <f t="shared" si="13"/>
        <v>18883128</v>
      </c>
      <c r="H79" s="78">
        <f t="shared" si="13"/>
        <v>0</v>
      </c>
      <c r="I79" s="79">
        <f t="shared" si="13"/>
        <v>20016116</v>
      </c>
      <c r="J79" s="75">
        <f t="shared" si="13"/>
        <v>21217083</v>
      </c>
      <c r="K79" s="76">
        <f t="shared" si="13"/>
        <v>22490108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10387</v>
      </c>
      <c r="D6" s="38">
        <v>10387</v>
      </c>
      <c r="E6" s="39">
        <v>10387</v>
      </c>
      <c r="F6" s="40">
        <v>10387</v>
      </c>
      <c r="G6" s="38">
        <v>10387</v>
      </c>
      <c r="H6" s="41"/>
      <c r="I6" s="42">
        <v>10793</v>
      </c>
      <c r="J6" s="38">
        <v>10966</v>
      </c>
      <c r="K6" s="39">
        <v>11141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406</v>
      </c>
      <c r="D9" s="38">
        <v>406</v>
      </c>
      <c r="E9" s="39">
        <v>406</v>
      </c>
      <c r="F9" s="40">
        <v>406</v>
      </c>
      <c r="G9" s="38">
        <v>406</v>
      </c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10793</v>
      </c>
      <c r="D10" s="43">
        <f aca="true" t="shared" si="0" ref="D10:K10">SUM(D6:D9)</f>
        <v>10793</v>
      </c>
      <c r="E10" s="44">
        <f t="shared" si="0"/>
        <v>10793</v>
      </c>
      <c r="F10" s="45">
        <f t="shared" si="0"/>
        <v>10793</v>
      </c>
      <c r="G10" s="43">
        <f t="shared" si="0"/>
        <v>10793</v>
      </c>
      <c r="H10" s="46">
        <f t="shared" si="0"/>
        <v>0</v>
      </c>
      <c r="I10" s="47">
        <f t="shared" si="0"/>
        <v>10793</v>
      </c>
      <c r="J10" s="43">
        <f t="shared" si="0"/>
        <v>10966</v>
      </c>
      <c r="K10" s="44">
        <f t="shared" si="0"/>
        <v>11141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10793</v>
      </c>
      <c r="D15" s="53">
        <f aca="true" t="shared" si="2" ref="D15:K15">+D10+D14</f>
        <v>10793</v>
      </c>
      <c r="E15" s="54">
        <f t="shared" si="2"/>
        <v>10793</v>
      </c>
      <c r="F15" s="55">
        <f t="shared" si="2"/>
        <v>10793</v>
      </c>
      <c r="G15" s="53">
        <f t="shared" si="2"/>
        <v>10793</v>
      </c>
      <c r="H15" s="56">
        <f t="shared" si="2"/>
        <v>0</v>
      </c>
      <c r="I15" s="57">
        <f t="shared" si="2"/>
        <v>10793</v>
      </c>
      <c r="J15" s="53">
        <f t="shared" si="2"/>
        <v>10966</v>
      </c>
      <c r="K15" s="54">
        <f t="shared" si="2"/>
        <v>11141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10793</v>
      </c>
      <c r="D17" s="38">
        <v>10793</v>
      </c>
      <c r="E17" s="39">
        <v>10793</v>
      </c>
      <c r="F17" s="40">
        <v>10656</v>
      </c>
      <c r="G17" s="38">
        <v>10656</v>
      </c>
      <c r="H17" s="41"/>
      <c r="I17" s="42">
        <v>10793</v>
      </c>
      <c r="J17" s="38">
        <v>10966</v>
      </c>
      <c r="K17" s="39">
        <v>11141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10793</v>
      </c>
      <c r="D22" s="43">
        <f aca="true" t="shared" si="3" ref="D22:K22">SUM(D17:D21)</f>
        <v>10793</v>
      </c>
      <c r="E22" s="44">
        <f t="shared" si="3"/>
        <v>10793</v>
      </c>
      <c r="F22" s="45">
        <f t="shared" si="3"/>
        <v>10656</v>
      </c>
      <c r="G22" s="43">
        <f t="shared" si="3"/>
        <v>10656</v>
      </c>
      <c r="H22" s="46">
        <f t="shared" si="3"/>
        <v>0</v>
      </c>
      <c r="I22" s="47">
        <f t="shared" si="3"/>
        <v>10793</v>
      </c>
      <c r="J22" s="43">
        <f t="shared" si="3"/>
        <v>10966</v>
      </c>
      <c r="K22" s="44">
        <f t="shared" si="3"/>
        <v>11141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10793</v>
      </c>
      <c r="D27" s="53">
        <f aca="true" t="shared" si="5" ref="D27:K27">+D22+D26</f>
        <v>10793</v>
      </c>
      <c r="E27" s="54">
        <f t="shared" si="5"/>
        <v>10793</v>
      </c>
      <c r="F27" s="55">
        <f t="shared" si="5"/>
        <v>10656</v>
      </c>
      <c r="G27" s="53">
        <f t="shared" si="5"/>
        <v>10656</v>
      </c>
      <c r="H27" s="56">
        <f t="shared" si="5"/>
        <v>0</v>
      </c>
      <c r="I27" s="57">
        <f t="shared" si="5"/>
        <v>10793</v>
      </c>
      <c r="J27" s="53">
        <f t="shared" si="5"/>
        <v>10966</v>
      </c>
      <c r="K27" s="54">
        <f t="shared" si="5"/>
        <v>11141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10719</v>
      </c>
      <c r="D30" s="38">
        <v>10719</v>
      </c>
      <c r="E30" s="39">
        <v>10719</v>
      </c>
      <c r="F30" s="40">
        <v>10723</v>
      </c>
      <c r="G30" s="38">
        <v>10723</v>
      </c>
      <c r="H30" s="41"/>
      <c r="I30" s="42">
        <v>10793</v>
      </c>
      <c r="J30" s="38">
        <v>10966</v>
      </c>
      <c r="K30" s="39">
        <v>11141</v>
      </c>
    </row>
    <row r="31" spans="1:11" ht="12.75">
      <c r="A31" s="19" t="s">
        <v>25</v>
      </c>
      <c r="B31" s="11"/>
      <c r="C31" s="43">
        <f>SUM(C29:C30)</f>
        <v>10719</v>
      </c>
      <c r="D31" s="43">
        <f aca="true" t="shared" si="6" ref="D31:K31">SUM(D29:D30)</f>
        <v>10719</v>
      </c>
      <c r="E31" s="44">
        <f t="shared" si="6"/>
        <v>10719</v>
      </c>
      <c r="F31" s="45">
        <f t="shared" si="6"/>
        <v>10723</v>
      </c>
      <c r="G31" s="43">
        <f t="shared" si="6"/>
        <v>10723</v>
      </c>
      <c r="H31" s="46">
        <f t="shared" si="6"/>
        <v>0</v>
      </c>
      <c r="I31" s="47">
        <f t="shared" si="6"/>
        <v>10793</v>
      </c>
      <c r="J31" s="43">
        <f t="shared" si="6"/>
        <v>10966</v>
      </c>
      <c r="K31" s="44">
        <f t="shared" si="6"/>
        <v>11141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74</v>
      </c>
      <c r="D34" s="38">
        <v>74</v>
      </c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74</v>
      </c>
      <c r="D35" s="48">
        <f aca="true" t="shared" si="7" ref="D35:K35">SUM(D32:D34)</f>
        <v>74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10793</v>
      </c>
      <c r="D36" s="53">
        <f aca="true" t="shared" si="8" ref="D36:K36">+D31+D35</f>
        <v>10793</v>
      </c>
      <c r="E36" s="54">
        <f t="shared" si="8"/>
        <v>10719</v>
      </c>
      <c r="F36" s="55">
        <f t="shared" si="8"/>
        <v>10723</v>
      </c>
      <c r="G36" s="53">
        <f t="shared" si="8"/>
        <v>10723</v>
      </c>
      <c r="H36" s="56">
        <f t="shared" si="8"/>
        <v>0</v>
      </c>
      <c r="I36" s="57">
        <f t="shared" si="8"/>
        <v>10793</v>
      </c>
      <c r="J36" s="53">
        <f t="shared" si="8"/>
        <v>10966</v>
      </c>
      <c r="K36" s="54">
        <f t="shared" si="8"/>
        <v>11141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10793</v>
      </c>
      <c r="D38" s="58">
        <v>10793</v>
      </c>
      <c r="E38" s="59">
        <v>10793</v>
      </c>
      <c r="F38" s="60">
        <v>10793</v>
      </c>
      <c r="G38" s="58">
        <v>10793</v>
      </c>
      <c r="H38" s="61"/>
      <c r="I38" s="62">
        <v>10793</v>
      </c>
      <c r="J38" s="58">
        <v>10966</v>
      </c>
      <c r="K38" s="59">
        <v>11141</v>
      </c>
    </row>
    <row r="39" spans="1:11" ht="12.75">
      <c r="A39" s="19" t="s">
        <v>25</v>
      </c>
      <c r="B39" s="11"/>
      <c r="C39" s="38">
        <f>+C38</f>
        <v>10793</v>
      </c>
      <c r="D39" s="38">
        <f aca="true" t="shared" si="9" ref="D39:K39">+D38</f>
        <v>10793</v>
      </c>
      <c r="E39" s="39">
        <f t="shared" si="9"/>
        <v>10793</v>
      </c>
      <c r="F39" s="40">
        <f t="shared" si="9"/>
        <v>10793</v>
      </c>
      <c r="G39" s="38">
        <f t="shared" si="9"/>
        <v>10793</v>
      </c>
      <c r="H39" s="41">
        <f t="shared" si="9"/>
        <v>0</v>
      </c>
      <c r="I39" s="42">
        <f t="shared" si="9"/>
        <v>10793</v>
      </c>
      <c r="J39" s="38">
        <f t="shared" si="9"/>
        <v>10966</v>
      </c>
      <c r="K39" s="39">
        <f t="shared" si="9"/>
        <v>11141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10793</v>
      </c>
      <c r="D46" s="53">
        <f aca="true" t="shared" si="11" ref="D46:K46">+D39+D45</f>
        <v>10793</v>
      </c>
      <c r="E46" s="54">
        <f t="shared" si="11"/>
        <v>10793</v>
      </c>
      <c r="F46" s="55">
        <f t="shared" si="11"/>
        <v>10793</v>
      </c>
      <c r="G46" s="53">
        <f t="shared" si="11"/>
        <v>10793</v>
      </c>
      <c r="H46" s="56">
        <f t="shared" si="11"/>
        <v>0</v>
      </c>
      <c r="I46" s="57">
        <f t="shared" si="11"/>
        <v>10793</v>
      </c>
      <c r="J46" s="53">
        <f t="shared" si="11"/>
        <v>10966</v>
      </c>
      <c r="K46" s="54">
        <f t="shared" si="11"/>
        <v>11141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>
        <v>1500</v>
      </c>
      <c r="J49" s="38">
        <v>1500</v>
      </c>
      <c r="K49" s="64">
        <v>1500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>
        <v>1500</v>
      </c>
      <c r="J50" s="38">
        <v>1500</v>
      </c>
      <c r="K50" s="64">
        <v>1500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>
        <v>1500</v>
      </c>
      <c r="J51" s="38">
        <v>1500</v>
      </c>
      <c r="K51" s="64">
        <v>1500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1500</v>
      </c>
      <c r="J52" s="58">
        <v>1500</v>
      </c>
      <c r="K52" s="80">
        <v>1500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1255840</v>
      </c>
      <c r="G55" s="70">
        <v>1255840</v>
      </c>
      <c r="H55" s="73"/>
      <c r="I55" s="74">
        <v>128474</v>
      </c>
      <c r="J55" s="70">
        <v>134898</v>
      </c>
      <c r="K55" s="71">
        <v>141643</v>
      </c>
    </row>
    <row r="56" spans="1:11" ht="12.75">
      <c r="A56" s="18" t="s">
        <v>64</v>
      </c>
      <c r="B56" s="11"/>
      <c r="C56" s="70"/>
      <c r="D56" s="70"/>
      <c r="E56" s="71"/>
      <c r="F56" s="72">
        <v>2203500</v>
      </c>
      <c r="G56" s="70">
        <v>2203500</v>
      </c>
      <c r="H56" s="73"/>
      <c r="I56" s="74">
        <v>127791</v>
      </c>
      <c r="J56" s="70">
        <v>134181</v>
      </c>
      <c r="K56" s="71">
        <v>140890</v>
      </c>
    </row>
    <row r="57" spans="1:11" ht="12.75">
      <c r="A57" s="18" t="s">
        <v>65</v>
      </c>
      <c r="B57" s="11"/>
      <c r="C57" s="70"/>
      <c r="D57" s="70"/>
      <c r="E57" s="71"/>
      <c r="F57" s="72">
        <v>1728000</v>
      </c>
      <c r="G57" s="70">
        <v>1728000</v>
      </c>
      <c r="H57" s="73"/>
      <c r="I57" s="74">
        <v>6496085</v>
      </c>
      <c r="J57" s="70">
        <v>6820889</v>
      </c>
      <c r="K57" s="71">
        <v>7161934</v>
      </c>
    </row>
    <row r="58" spans="1:11" ht="12.75">
      <c r="A58" s="18" t="s">
        <v>66</v>
      </c>
      <c r="B58" s="11"/>
      <c r="C58" s="70"/>
      <c r="D58" s="70"/>
      <c r="E58" s="71"/>
      <c r="F58" s="72">
        <v>1257935</v>
      </c>
      <c r="G58" s="70">
        <v>1257935</v>
      </c>
      <c r="H58" s="73"/>
      <c r="I58" s="74">
        <v>79640</v>
      </c>
      <c r="J58" s="70">
        <v>83622</v>
      </c>
      <c r="K58" s="71">
        <v>87803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6445275</v>
      </c>
      <c r="G60" s="65">
        <f t="shared" si="12"/>
        <v>6445275</v>
      </c>
      <c r="H60" s="68">
        <f t="shared" si="12"/>
        <v>0</v>
      </c>
      <c r="I60" s="69">
        <f t="shared" si="12"/>
        <v>6831990</v>
      </c>
      <c r="J60" s="65">
        <f t="shared" si="12"/>
        <v>7173590</v>
      </c>
      <c r="K60" s="66">
        <f t="shared" si="12"/>
        <v>7532270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2162452</v>
      </c>
      <c r="D71" s="70">
        <v>888296</v>
      </c>
      <c r="E71" s="71"/>
      <c r="F71" s="72">
        <v>3119818</v>
      </c>
      <c r="G71" s="70">
        <v>3119818</v>
      </c>
      <c r="H71" s="73"/>
      <c r="I71" s="74">
        <v>3307007</v>
      </c>
      <c r="J71" s="70">
        <v>3472358</v>
      </c>
      <c r="K71" s="71">
        <v>3645976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2162452</v>
      </c>
      <c r="D79" s="75">
        <f aca="true" t="shared" si="13" ref="D79:K79">SUM(D70:D78)</f>
        <v>888296</v>
      </c>
      <c r="E79" s="76">
        <f t="shared" si="13"/>
        <v>0</v>
      </c>
      <c r="F79" s="77">
        <f t="shared" si="13"/>
        <v>3119818</v>
      </c>
      <c r="G79" s="75">
        <f t="shared" si="13"/>
        <v>3119818</v>
      </c>
      <c r="H79" s="78">
        <f t="shared" si="13"/>
        <v>0</v>
      </c>
      <c r="I79" s="79">
        <f t="shared" si="13"/>
        <v>3307007</v>
      </c>
      <c r="J79" s="75">
        <f t="shared" si="13"/>
        <v>3472358</v>
      </c>
      <c r="K79" s="76">
        <f t="shared" si="13"/>
        <v>3645976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11297</v>
      </c>
      <c r="D6" s="38">
        <v>11297</v>
      </c>
      <c r="E6" s="39">
        <v>11297</v>
      </c>
      <c r="F6" s="40">
        <v>11297</v>
      </c>
      <c r="G6" s="38">
        <v>11297</v>
      </c>
      <c r="H6" s="41">
        <v>11297</v>
      </c>
      <c r="I6" s="42">
        <v>11297</v>
      </c>
      <c r="J6" s="38">
        <v>11297</v>
      </c>
      <c r="K6" s="39">
        <v>11297</v>
      </c>
    </row>
    <row r="7" spans="1:11" ht="12.75">
      <c r="A7" s="18" t="s">
        <v>20</v>
      </c>
      <c r="B7" s="11"/>
      <c r="C7" s="38">
        <v>18829</v>
      </c>
      <c r="D7" s="38">
        <v>18829</v>
      </c>
      <c r="E7" s="39">
        <v>18829</v>
      </c>
      <c r="F7" s="40">
        <v>18829</v>
      </c>
      <c r="G7" s="38">
        <v>18829</v>
      </c>
      <c r="H7" s="41">
        <v>18829</v>
      </c>
      <c r="I7" s="42">
        <v>18829</v>
      </c>
      <c r="J7" s="38">
        <v>18829</v>
      </c>
      <c r="K7" s="39">
        <v>18829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7532</v>
      </c>
      <c r="D9" s="38">
        <v>7532</v>
      </c>
      <c r="E9" s="39">
        <v>7532</v>
      </c>
      <c r="F9" s="40">
        <v>7532</v>
      </c>
      <c r="G9" s="38">
        <v>7532</v>
      </c>
      <c r="H9" s="41">
        <v>7532</v>
      </c>
      <c r="I9" s="42">
        <v>7532</v>
      </c>
      <c r="J9" s="38">
        <v>7532</v>
      </c>
      <c r="K9" s="39">
        <v>7532</v>
      </c>
    </row>
    <row r="10" spans="1:11" ht="12.75">
      <c r="A10" s="19" t="s">
        <v>25</v>
      </c>
      <c r="B10" s="11"/>
      <c r="C10" s="43">
        <f>SUM(C6:C9)</f>
        <v>37658</v>
      </c>
      <c r="D10" s="43">
        <f aca="true" t="shared" si="0" ref="D10:K10">SUM(D6:D9)</f>
        <v>37658</v>
      </c>
      <c r="E10" s="44">
        <f t="shared" si="0"/>
        <v>37658</v>
      </c>
      <c r="F10" s="45">
        <f t="shared" si="0"/>
        <v>37658</v>
      </c>
      <c r="G10" s="43">
        <f t="shared" si="0"/>
        <v>37658</v>
      </c>
      <c r="H10" s="46">
        <f t="shared" si="0"/>
        <v>37658</v>
      </c>
      <c r="I10" s="47">
        <f t="shared" si="0"/>
        <v>37658</v>
      </c>
      <c r="J10" s="43">
        <f t="shared" si="0"/>
        <v>37658</v>
      </c>
      <c r="K10" s="44">
        <f t="shared" si="0"/>
        <v>37658</v>
      </c>
    </row>
    <row r="11" spans="1:11" ht="12.75">
      <c r="A11" s="18" t="s">
        <v>26</v>
      </c>
      <c r="B11" s="11" t="s">
        <v>27</v>
      </c>
      <c r="C11" s="38">
        <v>19</v>
      </c>
      <c r="D11" s="38">
        <v>19</v>
      </c>
      <c r="E11" s="39">
        <v>19</v>
      </c>
      <c r="F11" s="40">
        <v>19</v>
      </c>
      <c r="G11" s="38">
        <v>19</v>
      </c>
      <c r="H11" s="41">
        <v>19</v>
      </c>
      <c r="I11" s="42">
        <v>19</v>
      </c>
      <c r="J11" s="38">
        <v>19</v>
      </c>
      <c r="K11" s="39">
        <v>19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19</v>
      </c>
      <c r="D14" s="48">
        <f aca="true" t="shared" si="1" ref="D14:K14">SUM(D11:D13)</f>
        <v>19</v>
      </c>
      <c r="E14" s="49">
        <f t="shared" si="1"/>
        <v>19</v>
      </c>
      <c r="F14" s="50">
        <f t="shared" si="1"/>
        <v>19</v>
      </c>
      <c r="G14" s="48">
        <f t="shared" si="1"/>
        <v>19</v>
      </c>
      <c r="H14" s="51">
        <f t="shared" si="1"/>
        <v>19</v>
      </c>
      <c r="I14" s="52">
        <f t="shared" si="1"/>
        <v>19</v>
      </c>
      <c r="J14" s="48">
        <f t="shared" si="1"/>
        <v>19</v>
      </c>
      <c r="K14" s="49">
        <f t="shared" si="1"/>
        <v>19</v>
      </c>
    </row>
    <row r="15" spans="1:11" ht="12.75">
      <c r="A15" s="20" t="s">
        <v>31</v>
      </c>
      <c r="B15" s="11" t="s">
        <v>32</v>
      </c>
      <c r="C15" s="53">
        <f>+C10+C14</f>
        <v>37677</v>
      </c>
      <c r="D15" s="53">
        <f aca="true" t="shared" si="2" ref="D15:K15">+D10+D14</f>
        <v>37677</v>
      </c>
      <c r="E15" s="54">
        <f t="shared" si="2"/>
        <v>37677</v>
      </c>
      <c r="F15" s="55">
        <f t="shared" si="2"/>
        <v>37677</v>
      </c>
      <c r="G15" s="53">
        <f t="shared" si="2"/>
        <v>37677</v>
      </c>
      <c r="H15" s="56">
        <f t="shared" si="2"/>
        <v>37677</v>
      </c>
      <c r="I15" s="57">
        <f t="shared" si="2"/>
        <v>37677</v>
      </c>
      <c r="J15" s="53">
        <f t="shared" si="2"/>
        <v>37677</v>
      </c>
      <c r="K15" s="54">
        <f t="shared" si="2"/>
        <v>37677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14762</v>
      </c>
      <c r="D17" s="38">
        <v>14762</v>
      </c>
      <c r="E17" s="39">
        <v>14762</v>
      </c>
      <c r="F17" s="40">
        <v>14762</v>
      </c>
      <c r="G17" s="38">
        <v>14762</v>
      </c>
      <c r="H17" s="41">
        <v>14762</v>
      </c>
      <c r="I17" s="42">
        <v>14762</v>
      </c>
      <c r="J17" s="38">
        <v>14762</v>
      </c>
      <c r="K17" s="39">
        <v>14762</v>
      </c>
    </row>
    <row r="18" spans="1:11" ht="12.75">
      <c r="A18" s="18" t="s">
        <v>35</v>
      </c>
      <c r="B18" s="11"/>
      <c r="C18" s="38">
        <v>572</v>
      </c>
      <c r="D18" s="38">
        <v>572</v>
      </c>
      <c r="E18" s="39">
        <v>572</v>
      </c>
      <c r="F18" s="40">
        <v>572</v>
      </c>
      <c r="G18" s="38">
        <v>572</v>
      </c>
      <c r="H18" s="41">
        <v>572</v>
      </c>
      <c r="I18" s="42">
        <v>572</v>
      </c>
      <c r="J18" s="38">
        <v>572</v>
      </c>
      <c r="K18" s="39">
        <v>572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>
        <v>1529</v>
      </c>
      <c r="D21" s="38">
        <v>1529</v>
      </c>
      <c r="E21" s="39">
        <v>1529</v>
      </c>
      <c r="F21" s="40">
        <v>1529</v>
      </c>
      <c r="G21" s="38">
        <v>1529</v>
      </c>
      <c r="H21" s="41">
        <v>1529</v>
      </c>
      <c r="I21" s="42">
        <v>1529</v>
      </c>
      <c r="J21" s="38">
        <v>1529</v>
      </c>
      <c r="K21" s="39">
        <v>1529</v>
      </c>
    </row>
    <row r="22" spans="1:11" ht="12.75">
      <c r="A22" s="19" t="s">
        <v>25</v>
      </c>
      <c r="B22" s="11"/>
      <c r="C22" s="43">
        <f>SUM(C17:C21)</f>
        <v>16863</v>
      </c>
      <c r="D22" s="43">
        <f aca="true" t="shared" si="3" ref="D22:K22">SUM(D17:D21)</f>
        <v>16863</v>
      </c>
      <c r="E22" s="44">
        <f t="shared" si="3"/>
        <v>16863</v>
      </c>
      <c r="F22" s="45">
        <f t="shared" si="3"/>
        <v>16863</v>
      </c>
      <c r="G22" s="43">
        <f t="shared" si="3"/>
        <v>16863</v>
      </c>
      <c r="H22" s="46">
        <f t="shared" si="3"/>
        <v>16863</v>
      </c>
      <c r="I22" s="47">
        <f t="shared" si="3"/>
        <v>16863</v>
      </c>
      <c r="J22" s="43">
        <f t="shared" si="3"/>
        <v>16863</v>
      </c>
      <c r="K22" s="44">
        <f t="shared" si="3"/>
        <v>16863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1529</v>
      </c>
      <c r="D24" s="38">
        <v>1529</v>
      </c>
      <c r="E24" s="39">
        <v>1529</v>
      </c>
      <c r="F24" s="40">
        <v>1529</v>
      </c>
      <c r="G24" s="38">
        <v>1529</v>
      </c>
      <c r="H24" s="41">
        <v>1529</v>
      </c>
      <c r="I24" s="42">
        <v>1529</v>
      </c>
      <c r="J24" s="38">
        <v>1529</v>
      </c>
      <c r="K24" s="39">
        <v>1529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1529</v>
      </c>
      <c r="D26" s="48">
        <f aca="true" t="shared" si="4" ref="D26:K26">SUM(D23:D25)</f>
        <v>1529</v>
      </c>
      <c r="E26" s="49">
        <f t="shared" si="4"/>
        <v>1529</v>
      </c>
      <c r="F26" s="50">
        <f t="shared" si="4"/>
        <v>1529</v>
      </c>
      <c r="G26" s="48">
        <f t="shared" si="4"/>
        <v>1529</v>
      </c>
      <c r="H26" s="51">
        <f t="shared" si="4"/>
        <v>1529</v>
      </c>
      <c r="I26" s="52">
        <f t="shared" si="4"/>
        <v>1529</v>
      </c>
      <c r="J26" s="48">
        <f t="shared" si="4"/>
        <v>1529</v>
      </c>
      <c r="K26" s="49">
        <f t="shared" si="4"/>
        <v>1529</v>
      </c>
    </row>
    <row r="27" spans="1:11" ht="12.75">
      <c r="A27" s="20" t="s">
        <v>31</v>
      </c>
      <c r="B27" s="11" t="s">
        <v>32</v>
      </c>
      <c r="C27" s="53">
        <f>+C22+C26</f>
        <v>18392</v>
      </c>
      <c r="D27" s="53">
        <f aca="true" t="shared" si="5" ref="D27:K27">+D22+D26</f>
        <v>18392</v>
      </c>
      <c r="E27" s="54">
        <f t="shared" si="5"/>
        <v>18392</v>
      </c>
      <c r="F27" s="55">
        <f t="shared" si="5"/>
        <v>18392</v>
      </c>
      <c r="G27" s="53">
        <f t="shared" si="5"/>
        <v>18392</v>
      </c>
      <c r="H27" s="56">
        <f t="shared" si="5"/>
        <v>18392</v>
      </c>
      <c r="I27" s="57">
        <f t="shared" si="5"/>
        <v>18392</v>
      </c>
      <c r="J27" s="53">
        <f t="shared" si="5"/>
        <v>18392</v>
      </c>
      <c r="K27" s="54">
        <f t="shared" si="5"/>
        <v>18392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2918</v>
      </c>
      <c r="D29" s="38">
        <v>2918</v>
      </c>
      <c r="E29" s="39">
        <v>2918</v>
      </c>
      <c r="F29" s="40">
        <v>2918</v>
      </c>
      <c r="G29" s="38">
        <v>2918</v>
      </c>
      <c r="H29" s="41">
        <v>2918</v>
      </c>
      <c r="I29" s="42">
        <v>2918</v>
      </c>
      <c r="J29" s="38">
        <v>2918</v>
      </c>
      <c r="K29" s="39">
        <v>2918</v>
      </c>
    </row>
    <row r="30" spans="1:11" ht="12.75">
      <c r="A30" s="18" t="s">
        <v>44</v>
      </c>
      <c r="B30" s="11"/>
      <c r="C30" s="38">
        <v>11695</v>
      </c>
      <c r="D30" s="38">
        <v>11695</v>
      </c>
      <c r="E30" s="39">
        <v>11695</v>
      </c>
      <c r="F30" s="40">
        <v>11695</v>
      </c>
      <c r="G30" s="38">
        <v>11695</v>
      </c>
      <c r="H30" s="41">
        <v>11695</v>
      </c>
      <c r="I30" s="42">
        <v>11695</v>
      </c>
      <c r="J30" s="38">
        <v>11695</v>
      </c>
      <c r="K30" s="39">
        <v>11695</v>
      </c>
    </row>
    <row r="31" spans="1:11" ht="12.75">
      <c r="A31" s="19" t="s">
        <v>25</v>
      </c>
      <c r="B31" s="11"/>
      <c r="C31" s="43">
        <f>SUM(C29:C30)</f>
        <v>14613</v>
      </c>
      <c r="D31" s="43">
        <f aca="true" t="shared" si="6" ref="D31:K31">SUM(D29:D30)</f>
        <v>14613</v>
      </c>
      <c r="E31" s="44">
        <f t="shared" si="6"/>
        <v>14613</v>
      </c>
      <c r="F31" s="45">
        <f t="shared" si="6"/>
        <v>14613</v>
      </c>
      <c r="G31" s="43">
        <f t="shared" si="6"/>
        <v>14613</v>
      </c>
      <c r="H31" s="46">
        <f t="shared" si="6"/>
        <v>14613</v>
      </c>
      <c r="I31" s="47">
        <f t="shared" si="6"/>
        <v>14613</v>
      </c>
      <c r="J31" s="43">
        <f t="shared" si="6"/>
        <v>14613</v>
      </c>
      <c r="K31" s="44">
        <f t="shared" si="6"/>
        <v>14613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14613</v>
      </c>
      <c r="D36" s="53">
        <f aca="true" t="shared" si="8" ref="D36:K36">+D31+D35</f>
        <v>14613</v>
      </c>
      <c r="E36" s="54">
        <f t="shared" si="8"/>
        <v>14613</v>
      </c>
      <c r="F36" s="55">
        <f t="shared" si="8"/>
        <v>14613</v>
      </c>
      <c r="G36" s="53">
        <f t="shared" si="8"/>
        <v>14613</v>
      </c>
      <c r="H36" s="56">
        <f t="shared" si="8"/>
        <v>14613</v>
      </c>
      <c r="I36" s="57">
        <f t="shared" si="8"/>
        <v>14613</v>
      </c>
      <c r="J36" s="53">
        <f t="shared" si="8"/>
        <v>14613</v>
      </c>
      <c r="K36" s="54">
        <f t="shared" si="8"/>
        <v>14613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18554</v>
      </c>
      <c r="D38" s="58">
        <v>18554</v>
      </c>
      <c r="E38" s="59">
        <v>18554</v>
      </c>
      <c r="F38" s="60">
        <v>18554</v>
      </c>
      <c r="G38" s="58">
        <v>18554</v>
      </c>
      <c r="H38" s="61">
        <v>18554</v>
      </c>
      <c r="I38" s="62">
        <v>18554</v>
      </c>
      <c r="J38" s="58">
        <v>18554</v>
      </c>
      <c r="K38" s="59">
        <v>18554</v>
      </c>
    </row>
    <row r="39" spans="1:11" ht="12.75">
      <c r="A39" s="19" t="s">
        <v>25</v>
      </c>
      <c r="B39" s="11"/>
      <c r="C39" s="38">
        <f>+C38</f>
        <v>18554</v>
      </c>
      <c r="D39" s="38">
        <f aca="true" t="shared" si="9" ref="D39:K39">+D38</f>
        <v>18554</v>
      </c>
      <c r="E39" s="39">
        <f t="shared" si="9"/>
        <v>18554</v>
      </c>
      <c r="F39" s="40">
        <f t="shared" si="9"/>
        <v>18554</v>
      </c>
      <c r="G39" s="38">
        <f t="shared" si="9"/>
        <v>18554</v>
      </c>
      <c r="H39" s="41">
        <f t="shared" si="9"/>
        <v>18554</v>
      </c>
      <c r="I39" s="42">
        <f t="shared" si="9"/>
        <v>18554</v>
      </c>
      <c r="J39" s="38">
        <f t="shared" si="9"/>
        <v>18554</v>
      </c>
      <c r="K39" s="39">
        <f t="shared" si="9"/>
        <v>18554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18554</v>
      </c>
      <c r="D46" s="53">
        <f aca="true" t="shared" si="11" ref="D46:K46">+D39+D45</f>
        <v>18554</v>
      </c>
      <c r="E46" s="54">
        <f t="shared" si="11"/>
        <v>18554</v>
      </c>
      <c r="F46" s="55">
        <f t="shared" si="11"/>
        <v>18554</v>
      </c>
      <c r="G46" s="53">
        <f t="shared" si="11"/>
        <v>18554</v>
      </c>
      <c r="H46" s="56">
        <f t="shared" si="11"/>
        <v>18554</v>
      </c>
      <c r="I46" s="57">
        <f t="shared" si="11"/>
        <v>18554</v>
      </c>
      <c r="J46" s="53">
        <f t="shared" si="11"/>
        <v>18554</v>
      </c>
      <c r="K46" s="54">
        <f t="shared" si="11"/>
        <v>18554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1426</v>
      </c>
      <c r="D49" s="38">
        <v>1426</v>
      </c>
      <c r="E49" s="64">
        <v>1426</v>
      </c>
      <c r="F49" s="42">
        <v>2500</v>
      </c>
      <c r="G49" s="38">
        <v>2500</v>
      </c>
      <c r="H49" s="64">
        <v>2500</v>
      </c>
      <c r="I49" s="42">
        <v>4000</v>
      </c>
      <c r="J49" s="38">
        <v>4200</v>
      </c>
      <c r="K49" s="64">
        <v>4500</v>
      </c>
    </row>
    <row r="50" spans="1:11" ht="12.75">
      <c r="A50" s="18" t="s">
        <v>58</v>
      </c>
      <c r="B50" s="11"/>
      <c r="C50" s="38">
        <v>1426</v>
      </c>
      <c r="D50" s="38">
        <v>1426</v>
      </c>
      <c r="E50" s="64">
        <v>1426</v>
      </c>
      <c r="F50" s="42">
        <v>2500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1426</v>
      </c>
      <c r="D51" s="38">
        <v>1426</v>
      </c>
      <c r="E51" s="64">
        <v>1426</v>
      </c>
      <c r="F51" s="42">
        <v>2500</v>
      </c>
      <c r="G51" s="38">
        <v>2500</v>
      </c>
      <c r="H51" s="64">
        <v>2500</v>
      </c>
      <c r="I51" s="42">
        <v>4000</v>
      </c>
      <c r="J51" s="38">
        <v>4200</v>
      </c>
      <c r="K51" s="64">
        <v>4500</v>
      </c>
    </row>
    <row r="52" spans="1:11" ht="12.75">
      <c r="A52" s="23" t="s">
        <v>60</v>
      </c>
      <c r="B52" s="22"/>
      <c r="C52" s="58">
        <v>1426</v>
      </c>
      <c r="D52" s="58">
        <v>1426</v>
      </c>
      <c r="E52" s="80">
        <v>1426</v>
      </c>
      <c r="F52" s="62">
        <v>2500</v>
      </c>
      <c r="G52" s="58">
        <v>2500</v>
      </c>
      <c r="H52" s="80">
        <v>2500</v>
      </c>
      <c r="I52" s="62">
        <v>4000</v>
      </c>
      <c r="J52" s="58">
        <v>4200</v>
      </c>
      <c r="K52" s="80">
        <v>4500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3581879</v>
      </c>
      <c r="D55" s="70">
        <v>3581879</v>
      </c>
      <c r="E55" s="71">
        <v>3581879</v>
      </c>
      <c r="F55" s="72">
        <v>3763500</v>
      </c>
      <c r="G55" s="70">
        <v>3763500</v>
      </c>
      <c r="H55" s="73">
        <v>3763500</v>
      </c>
      <c r="I55" s="74">
        <v>3959202</v>
      </c>
      <c r="J55" s="70">
        <v>4172999</v>
      </c>
      <c r="K55" s="71">
        <v>4398341</v>
      </c>
    </row>
    <row r="56" spans="1:11" ht="12.75">
      <c r="A56" s="18" t="s">
        <v>64</v>
      </c>
      <c r="B56" s="11"/>
      <c r="C56" s="70">
        <v>2422702</v>
      </c>
      <c r="D56" s="70">
        <v>2422702</v>
      </c>
      <c r="E56" s="71">
        <v>2422702</v>
      </c>
      <c r="F56" s="72">
        <v>2873100</v>
      </c>
      <c r="G56" s="70">
        <v>2873100</v>
      </c>
      <c r="H56" s="73">
        <v>2873100</v>
      </c>
      <c r="I56" s="74">
        <v>3022501</v>
      </c>
      <c r="J56" s="70">
        <v>3185716</v>
      </c>
      <c r="K56" s="71">
        <v>3357745</v>
      </c>
    </row>
    <row r="57" spans="1:11" ht="12.75">
      <c r="A57" s="18" t="s">
        <v>65</v>
      </c>
      <c r="B57" s="11"/>
      <c r="C57" s="70">
        <v>1348592</v>
      </c>
      <c r="D57" s="70">
        <v>1348592</v>
      </c>
      <c r="E57" s="71">
        <v>1348592</v>
      </c>
      <c r="F57" s="72">
        <v>2448600</v>
      </c>
      <c r="G57" s="70">
        <v>2448600</v>
      </c>
      <c r="H57" s="73">
        <v>2448600</v>
      </c>
      <c r="I57" s="74">
        <v>2575927</v>
      </c>
      <c r="J57" s="70">
        <v>2715027</v>
      </c>
      <c r="K57" s="71">
        <v>2861639</v>
      </c>
    </row>
    <row r="58" spans="1:11" ht="12.75">
      <c r="A58" s="18" t="s">
        <v>66</v>
      </c>
      <c r="B58" s="11"/>
      <c r="C58" s="70">
        <v>1342921</v>
      </c>
      <c r="D58" s="70">
        <v>1342921</v>
      </c>
      <c r="E58" s="71">
        <v>1342921</v>
      </c>
      <c r="F58" s="72">
        <v>2408400</v>
      </c>
      <c r="G58" s="70">
        <v>2408400</v>
      </c>
      <c r="H58" s="73">
        <v>2408400</v>
      </c>
      <c r="I58" s="74">
        <v>2533637</v>
      </c>
      <c r="J58" s="70">
        <v>2670453</v>
      </c>
      <c r="K58" s="71">
        <v>2814658</v>
      </c>
    </row>
    <row r="59" spans="1:11" ht="12.75">
      <c r="A59" s="20" t="s">
        <v>67</v>
      </c>
      <c r="B59" s="26"/>
      <c r="C59" s="81"/>
      <c r="D59" s="81"/>
      <c r="E59" s="82"/>
      <c r="F59" s="83">
        <v>11493600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8696094</v>
      </c>
      <c r="D60" s="65">
        <f aca="true" t="shared" si="12" ref="D60:K60">SUM(D55:D59)</f>
        <v>8696094</v>
      </c>
      <c r="E60" s="66">
        <f t="shared" si="12"/>
        <v>8696094</v>
      </c>
      <c r="F60" s="67">
        <f t="shared" si="12"/>
        <v>22987200</v>
      </c>
      <c r="G60" s="65">
        <f t="shared" si="12"/>
        <v>11493600</v>
      </c>
      <c r="H60" s="68">
        <f t="shared" si="12"/>
        <v>11493600</v>
      </c>
      <c r="I60" s="69">
        <f t="shared" si="12"/>
        <v>12091267</v>
      </c>
      <c r="J60" s="65">
        <f t="shared" si="12"/>
        <v>12744195</v>
      </c>
      <c r="K60" s="66">
        <f t="shared" si="12"/>
        <v>13432383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>
        <v>116</v>
      </c>
      <c r="F66" s="86">
        <v>122</v>
      </c>
      <c r="G66" s="87">
        <v>116</v>
      </c>
      <c r="H66" s="89">
        <v>116</v>
      </c>
      <c r="I66" s="42">
        <v>116</v>
      </c>
      <c r="J66" s="38">
        <v>116</v>
      </c>
      <c r="K66" s="39">
        <v>116</v>
      </c>
    </row>
    <row r="67" spans="1:11" ht="12.75">
      <c r="A67" s="18" t="s">
        <v>74</v>
      </c>
      <c r="B67" s="11"/>
      <c r="C67" s="38"/>
      <c r="D67" s="87"/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>
        <v>68</v>
      </c>
      <c r="F68" s="91"/>
      <c r="G68" s="92">
        <v>68</v>
      </c>
      <c r="H68" s="93">
        <v>68</v>
      </c>
      <c r="I68" s="62">
        <v>68</v>
      </c>
      <c r="J68" s="58">
        <v>68</v>
      </c>
      <c r="K68" s="59">
        <v>68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3581000</v>
      </c>
      <c r="D71" s="70">
        <v>3817346</v>
      </c>
      <c r="E71" s="71">
        <v>4062001</v>
      </c>
      <c r="F71" s="72">
        <v>4277289</v>
      </c>
      <c r="G71" s="70">
        <v>4277290</v>
      </c>
      <c r="H71" s="73">
        <v>4277291</v>
      </c>
      <c r="I71" s="74">
        <v>4499711</v>
      </c>
      <c r="J71" s="70">
        <v>4742696</v>
      </c>
      <c r="K71" s="71">
        <v>4998801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3581000</v>
      </c>
      <c r="D79" s="75">
        <f aca="true" t="shared" si="13" ref="D79:K79">SUM(D70:D78)</f>
        <v>3817346</v>
      </c>
      <c r="E79" s="76">
        <f t="shared" si="13"/>
        <v>4062001</v>
      </c>
      <c r="F79" s="77">
        <f t="shared" si="13"/>
        <v>4277289</v>
      </c>
      <c r="G79" s="75">
        <f t="shared" si="13"/>
        <v>4277290</v>
      </c>
      <c r="H79" s="78">
        <f t="shared" si="13"/>
        <v>4277291</v>
      </c>
      <c r="I79" s="79">
        <f t="shared" si="13"/>
        <v>4499711</v>
      </c>
      <c r="J79" s="75">
        <f t="shared" si="13"/>
        <v>4742696</v>
      </c>
      <c r="K79" s="76">
        <f t="shared" si="13"/>
        <v>4998801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7567</v>
      </c>
      <c r="D6" s="38">
        <v>7567</v>
      </c>
      <c r="E6" s="39"/>
      <c r="F6" s="40">
        <v>8152</v>
      </c>
      <c r="G6" s="38">
        <v>8152</v>
      </c>
      <c r="H6" s="41"/>
      <c r="I6" s="42"/>
      <c r="J6" s="38"/>
      <c r="K6" s="39"/>
    </row>
    <row r="7" spans="1:11" ht="12.75">
      <c r="A7" s="18" t="s">
        <v>20</v>
      </c>
      <c r="B7" s="11"/>
      <c r="C7" s="38">
        <v>932</v>
      </c>
      <c r="D7" s="38">
        <v>932</v>
      </c>
      <c r="E7" s="39"/>
      <c r="F7" s="40">
        <v>1247</v>
      </c>
      <c r="G7" s="38">
        <v>1247</v>
      </c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199</v>
      </c>
      <c r="D8" s="38">
        <v>199</v>
      </c>
      <c r="E8" s="39"/>
      <c r="F8" s="40">
        <v>432</v>
      </c>
      <c r="G8" s="38">
        <v>432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8698</v>
      </c>
      <c r="D10" s="43">
        <f aca="true" t="shared" si="0" ref="D10:K10">SUM(D6:D9)</f>
        <v>8698</v>
      </c>
      <c r="E10" s="44">
        <f t="shared" si="0"/>
        <v>0</v>
      </c>
      <c r="F10" s="45">
        <f t="shared" si="0"/>
        <v>9831</v>
      </c>
      <c r="G10" s="43">
        <f t="shared" si="0"/>
        <v>9831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8698</v>
      </c>
      <c r="D15" s="53">
        <f aca="true" t="shared" si="2" ref="D15:K15">+D10+D14</f>
        <v>8698</v>
      </c>
      <c r="E15" s="54">
        <f t="shared" si="2"/>
        <v>0</v>
      </c>
      <c r="F15" s="55">
        <f t="shared" si="2"/>
        <v>9831</v>
      </c>
      <c r="G15" s="53">
        <f t="shared" si="2"/>
        <v>9831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2089</v>
      </c>
      <c r="D17" s="38">
        <v>2089</v>
      </c>
      <c r="E17" s="39"/>
      <c r="F17" s="40">
        <v>2089</v>
      </c>
      <c r="G17" s="38">
        <v>2089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1170</v>
      </c>
      <c r="D18" s="38">
        <v>1170</v>
      </c>
      <c r="E18" s="39"/>
      <c r="F18" s="40">
        <v>1170</v>
      </c>
      <c r="G18" s="38">
        <v>1170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2716</v>
      </c>
      <c r="D20" s="38">
        <v>2716</v>
      </c>
      <c r="E20" s="39"/>
      <c r="F20" s="40">
        <v>3254</v>
      </c>
      <c r="G20" s="38">
        <v>3254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5975</v>
      </c>
      <c r="D22" s="43">
        <f aca="true" t="shared" si="3" ref="D22:K22">SUM(D17:D21)</f>
        <v>5975</v>
      </c>
      <c r="E22" s="44">
        <f t="shared" si="3"/>
        <v>0</v>
      </c>
      <c r="F22" s="45">
        <f t="shared" si="3"/>
        <v>6513</v>
      </c>
      <c r="G22" s="43">
        <f t="shared" si="3"/>
        <v>6513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>
        <v>1571</v>
      </c>
      <c r="D23" s="38">
        <v>1571</v>
      </c>
      <c r="E23" s="39"/>
      <c r="F23" s="40">
        <v>1571</v>
      </c>
      <c r="G23" s="38">
        <v>1571</v>
      </c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960</v>
      </c>
      <c r="D24" s="38">
        <v>960</v>
      </c>
      <c r="E24" s="39"/>
      <c r="F24" s="40">
        <v>960</v>
      </c>
      <c r="G24" s="38">
        <v>960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192</v>
      </c>
      <c r="D25" s="38">
        <v>192</v>
      </c>
      <c r="E25" s="39"/>
      <c r="F25" s="40">
        <v>787</v>
      </c>
      <c r="G25" s="38">
        <v>787</v>
      </c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2723</v>
      </c>
      <c r="D26" s="48">
        <f aca="true" t="shared" si="4" ref="D26:K26">SUM(D23:D25)</f>
        <v>2723</v>
      </c>
      <c r="E26" s="49">
        <f t="shared" si="4"/>
        <v>0</v>
      </c>
      <c r="F26" s="50">
        <f t="shared" si="4"/>
        <v>3318</v>
      </c>
      <c r="G26" s="48">
        <f t="shared" si="4"/>
        <v>3318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8698</v>
      </c>
      <c r="D27" s="53">
        <f aca="true" t="shared" si="5" ref="D27:K27">+D22+D26</f>
        <v>8698</v>
      </c>
      <c r="E27" s="54">
        <f t="shared" si="5"/>
        <v>0</v>
      </c>
      <c r="F27" s="55">
        <f t="shared" si="5"/>
        <v>9831</v>
      </c>
      <c r="G27" s="53">
        <f t="shared" si="5"/>
        <v>9831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1533</v>
      </c>
      <c r="G29" s="38">
        <v>1533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7326</v>
      </c>
      <c r="D30" s="38">
        <v>7326</v>
      </c>
      <c r="E30" s="39"/>
      <c r="F30" s="40">
        <v>7342</v>
      </c>
      <c r="G30" s="38">
        <v>7342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7326</v>
      </c>
      <c r="D31" s="43">
        <f aca="true" t="shared" si="6" ref="D31:K31">SUM(D29:D30)</f>
        <v>7326</v>
      </c>
      <c r="E31" s="44">
        <f t="shared" si="6"/>
        <v>0</v>
      </c>
      <c r="F31" s="45">
        <f t="shared" si="6"/>
        <v>8875</v>
      </c>
      <c r="G31" s="43">
        <f t="shared" si="6"/>
        <v>8875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>
        <v>203</v>
      </c>
      <c r="G32" s="38">
        <v>203</v>
      </c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75</v>
      </c>
      <c r="G33" s="38">
        <v>75</v>
      </c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1372</v>
      </c>
      <c r="D34" s="38">
        <v>1372</v>
      </c>
      <c r="E34" s="39"/>
      <c r="F34" s="40">
        <v>678</v>
      </c>
      <c r="G34" s="38">
        <v>678</v>
      </c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1372</v>
      </c>
      <c r="D35" s="48">
        <f aca="true" t="shared" si="7" ref="D35:K35">SUM(D32:D34)</f>
        <v>1372</v>
      </c>
      <c r="E35" s="49">
        <f t="shared" si="7"/>
        <v>0</v>
      </c>
      <c r="F35" s="50">
        <f t="shared" si="7"/>
        <v>956</v>
      </c>
      <c r="G35" s="48">
        <f t="shared" si="7"/>
        <v>956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8698</v>
      </c>
      <c r="D36" s="53">
        <f aca="true" t="shared" si="8" ref="D36:K36">+D31+D35</f>
        <v>8698</v>
      </c>
      <c r="E36" s="54">
        <f t="shared" si="8"/>
        <v>0</v>
      </c>
      <c r="F36" s="55">
        <f t="shared" si="8"/>
        <v>9831</v>
      </c>
      <c r="G36" s="53">
        <f t="shared" si="8"/>
        <v>9831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3924</v>
      </c>
      <c r="D38" s="58">
        <v>3924</v>
      </c>
      <c r="E38" s="59"/>
      <c r="F38" s="60">
        <v>3651</v>
      </c>
      <c r="G38" s="58">
        <v>3651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3924</v>
      </c>
      <c r="D39" s="38">
        <f aca="true" t="shared" si="9" ref="D39:K39">+D38</f>
        <v>3924</v>
      </c>
      <c r="E39" s="39">
        <f t="shared" si="9"/>
        <v>0</v>
      </c>
      <c r="F39" s="40">
        <f t="shared" si="9"/>
        <v>3651</v>
      </c>
      <c r="G39" s="38">
        <f t="shared" si="9"/>
        <v>3651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181</v>
      </c>
      <c r="D40" s="38">
        <v>181</v>
      </c>
      <c r="E40" s="39"/>
      <c r="F40" s="40">
        <v>1165</v>
      </c>
      <c r="G40" s="38">
        <v>1165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199</v>
      </c>
      <c r="D41" s="38">
        <v>199</v>
      </c>
      <c r="E41" s="39"/>
      <c r="F41" s="40">
        <v>762</v>
      </c>
      <c r="G41" s="38">
        <v>762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3748</v>
      </c>
      <c r="D42" s="38">
        <v>3748</v>
      </c>
      <c r="E42" s="39"/>
      <c r="F42" s="40">
        <v>4109</v>
      </c>
      <c r="G42" s="38">
        <v>4109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241</v>
      </c>
      <c r="D43" s="38">
        <v>241</v>
      </c>
      <c r="E43" s="39"/>
      <c r="F43" s="40">
        <v>100</v>
      </c>
      <c r="G43" s="38">
        <v>100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405</v>
      </c>
      <c r="D44" s="38">
        <v>405</v>
      </c>
      <c r="E44" s="39"/>
      <c r="F44" s="40">
        <v>44</v>
      </c>
      <c r="G44" s="38">
        <v>44</v>
      </c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4774</v>
      </c>
      <c r="D45" s="48">
        <f aca="true" t="shared" si="10" ref="D45:K45">SUM(D40:D44)</f>
        <v>4774</v>
      </c>
      <c r="E45" s="49">
        <f t="shared" si="10"/>
        <v>0</v>
      </c>
      <c r="F45" s="50">
        <f t="shared" si="10"/>
        <v>6180</v>
      </c>
      <c r="G45" s="48">
        <f t="shared" si="10"/>
        <v>6180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8698</v>
      </c>
      <c r="D46" s="53">
        <f aca="true" t="shared" si="11" ref="D46:K46">+D39+D45</f>
        <v>8698</v>
      </c>
      <c r="E46" s="54">
        <f t="shared" si="11"/>
        <v>0</v>
      </c>
      <c r="F46" s="55">
        <f t="shared" si="11"/>
        <v>9831</v>
      </c>
      <c r="G46" s="53">
        <f t="shared" si="11"/>
        <v>9831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2000</v>
      </c>
      <c r="G49" s="38">
        <v>2000</v>
      </c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2000</v>
      </c>
      <c r="G50" s="38">
        <v>2000</v>
      </c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2000</v>
      </c>
      <c r="G51" s="38">
        <v>2000</v>
      </c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2000</v>
      </c>
      <c r="G52" s="58">
        <v>2000</v>
      </c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1117440</v>
      </c>
      <c r="G55" s="70">
        <v>1117440</v>
      </c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5203920</v>
      </c>
      <c r="G56" s="70">
        <v>5203920</v>
      </c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1127280</v>
      </c>
      <c r="G57" s="70">
        <v>1127280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3311760</v>
      </c>
      <c r="G58" s="70">
        <v>3311760</v>
      </c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10760400</v>
      </c>
      <c r="G60" s="65">
        <f t="shared" si="12"/>
        <v>10760400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613993</v>
      </c>
      <c r="G71" s="70">
        <v>613993</v>
      </c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613993</v>
      </c>
      <c r="G79" s="75">
        <f t="shared" si="13"/>
        <v>613993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3825</v>
      </c>
      <c r="D6" s="38">
        <v>3825</v>
      </c>
      <c r="E6" s="39">
        <v>3825</v>
      </c>
      <c r="F6" s="40">
        <v>3825</v>
      </c>
      <c r="G6" s="38">
        <v>3825000</v>
      </c>
      <c r="H6" s="41">
        <v>3825000</v>
      </c>
      <c r="I6" s="42">
        <v>3825000</v>
      </c>
      <c r="J6" s="38">
        <v>3825000</v>
      </c>
      <c r="K6" s="39">
        <v>3825000</v>
      </c>
    </row>
    <row r="7" spans="1:11" ht="12.75">
      <c r="A7" s="18" t="s">
        <v>20</v>
      </c>
      <c r="B7" s="11"/>
      <c r="C7" s="38">
        <v>7022</v>
      </c>
      <c r="D7" s="38">
        <v>7022</v>
      </c>
      <c r="E7" s="39">
        <v>7022</v>
      </c>
      <c r="F7" s="40">
        <v>7022</v>
      </c>
      <c r="G7" s="38">
        <v>7022000</v>
      </c>
      <c r="H7" s="41">
        <v>7022000</v>
      </c>
      <c r="I7" s="42">
        <v>7022000</v>
      </c>
      <c r="J7" s="38">
        <v>7022000</v>
      </c>
      <c r="K7" s="39">
        <v>7022000</v>
      </c>
    </row>
    <row r="8" spans="1:11" ht="12.75">
      <c r="A8" s="18" t="s">
        <v>21</v>
      </c>
      <c r="B8" s="11" t="s">
        <v>22</v>
      </c>
      <c r="C8" s="38">
        <v>632</v>
      </c>
      <c r="D8" s="38">
        <v>632</v>
      </c>
      <c r="E8" s="39">
        <v>632</v>
      </c>
      <c r="F8" s="40">
        <v>632</v>
      </c>
      <c r="G8" s="38">
        <v>632000</v>
      </c>
      <c r="H8" s="41">
        <v>632000</v>
      </c>
      <c r="I8" s="42">
        <v>632000</v>
      </c>
      <c r="J8" s="38">
        <v>632000</v>
      </c>
      <c r="K8" s="39">
        <v>632000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11479</v>
      </c>
      <c r="D10" s="43">
        <f aca="true" t="shared" si="0" ref="D10:K10">SUM(D6:D9)</f>
        <v>11479</v>
      </c>
      <c r="E10" s="44">
        <f t="shared" si="0"/>
        <v>11479</v>
      </c>
      <c r="F10" s="45">
        <f t="shared" si="0"/>
        <v>11479</v>
      </c>
      <c r="G10" s="43">
        <f t="shared" si="0"/>
        <v>11479000</v>
      </c>
      <c r="H10" s="46">
        <f t="shared" si="0"/>
        <v>11479000</v>
      </c>
      <c r="I10" s="47">
        <f t="shared" si="0"/>
        <v>11479000</v>
      </c>
      <c r="J10" s="43">
        <f t="shared" si="0"/>
        <v>11479000</v>
      </c>
      <c r="K10" s="44">
        <f t="shared" si="0"/>
        <v>11479000</v>
      </c>
    </row>
    <row r="11" spans="1:11" ht="12.75">
      <c r="A11" s="18" t="s">
        <v>26</v>
      </c>
      <c r="B11" s="11" t="s">
        <v>27</v>
      </c>
      <c r="C11" s="38">
        <v>514</v>
      </c>
      <c r="D11" s="38">
        <v>514</v>
      </c>
      <c r="E11" s="39">
        <v>514</v>
      </c>
      <c r="F11" s="40">
        <v>514</v>
      </c>
      <c r="G11" s="38">
        <v>514000</v>
      </c>
      <c r="H11" s="41">
        <v>514000</v>
      </c>
      <c r="I11" s="42">
        <v>514000</v>
      </c>
      <c r="J11" s="38">
        <v>514000</v>
      </c>
      <c r="K11" s="39">
        <v>514000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514</v>
      </c>
      <c r="D14" s="48">
        <f aca="true" t="shared" si="1" ref="D14:K14">SUM(D11:D13)</f>
        <v>514</v>
      </c>
      <c r="E14" s="49">
        <f t="shared" si="1"/>
        <v>514</v>
      </c>
      <c r="F14" s="50">
        <f t="shared" si="1"/>
        <v>514</v>
      </c>
      <c r="G14" s="48">
        <f t="shared" si="1"/>
        <v>514000</v>
      </c>
      <c r="H14" s="51">
        <f t="shared" si="1"/>
        <v>514000</v>
      </c>
      <c r="I14" s="52">
        <f t="shared" si="1"/>
        <v>514000</v>
      </c>
      <c r="J14" s="48">
        <f t="shared" si="1"/>
        <v>514000</v>
      </c>
      <c r="K14" s="49">
        <f t="shared" si="1"/>
        <v>514000</v>
      </c>
    </row>
    <row r="15" spans="1:11" ht="12.75">
      <c r="A15" s="20" t="s">
        <v>31</v>
      </c>
      <c r="B15" s="11" t="s">
        <v>32</v>
      </c>
      <c r="C15" s="53">
        <f>+C10+C14</f>
        <v>11993</v>
      </c>
      <c r="D15" s="53">
        <f aca="true" t="shared" si="2" ref="D15:K15">+D10+D14</f>
        <v>11993</v>
      </c>
      <c r="E15" s="54">
        <f t="shared" si="2"/>
        <v>11993</v>
      </c>
      <c r="F15" s="55">
        <f t="shared" si="2"/>
        <v>11993</v>
      </c>
      <c r="G15" s="53">
        <f t="shared" si="2"/>
        <v>11993000</v>
      </c>
      <c r="H15" s="56">
        <f t="shared" si="2"/>
        <v>11993000</v>
      </c>
      <c r="I15" s="57">
        <f t="shared" si="2"/>
        <v>11993000</v>
      </c>
      <c r="J15" s="53">
        <f t="shared" si="2"/>
        <v>11993000</v>
      </c>
      <c r="K15" s="54">
        <f t="shared" si="2"/>
        <v>11993000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9213</v>
      </c>
      <c r="D17" s="38">
        <v>9213</v>
      </c>
      <c r="E17" s="39">
        <v>11992</v>
      </c>
      <c r="F17" s="40">
        <v>11992</v>
      </c>
      <c r="G17" s="38">
        <v>11992</v>
      </c>
      <c r="H17" s="41">
        <v>11992</v>
      </c>
      <c r="I17" s="42">
        <v>11992</v>
      </c>
      <c r="J17" s="38">
        <v>11992</v>
      </c>
      <c r="K17" s="39">
        <v>11992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9213</v>
      </c>
      <c r="D22" s="43">
        <f aca="true" t="shared" si="3" ref="D22:K22">SUM(D17:D21)</f>
        <v>9213</v>
      </c>
      <c r="E22" s="44">
        <f t="shared" si="3"/>
        <v>11992</v>
      </c>
      <c r="F22" s="45">
        <f t="shared" si="3"/>
        <v>11992</v>
      </c>
      <c r="G22" s="43">
        <f t="shared" si="3"/>
        <v>11992</v>
      </c>
      <c r="H22" s="46">
        <f t="shared" si="3"/>
        <v>11992</v>
      </c>
      <c r="I22" s="47">
        <f t="shared" si="3"/>
        <v>11992</v>
      </c>
      <c r="J22" s="43">
        <f t="shared" si="3"/>
        <v>11992</v>
      </c>
      <c r="K22" s="44">
        <f t="shared" si="3"/>
        <v>11992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9213</v>
      </c>
      <c r="D27" s="53">
        <f aca="true" t="shared" si="5" ref="D27:K27">+D22+D26</f>
        <v>9213</v>
      </c>
      <c r="E27" s="54">
        <f t="shared" si="5"/>
        <v>11992</v>
      </c>
      <c r="F27" s="55">
        <f t="shared" si="5"/>
        <v>11992</v>
      </c>
      <c r="G27" s="53">
        <f t="shared" si="5"/>
        <v>11992</v>
      </c>
      <c r="H27" s="56">
        <f t="shared" si="5"/>
        <v>11992</v>
      </c>
      <c r="I27" s="57">
        <f t="shared" si="5"/>
        <v>11992</v>
      </c>
      <c r="J27" s="53">
        <f t="shared" si="5"/>
        <v>11992</v>
      </c>
      <c r="K27" s="54">
        <f t="shared" si="5"/>
        <v>11992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11021</v>
      </c>
      <c r="D29" s="38">
        <v>11021</v>
      </c>
      <c r="E29" s="39">
        <v>11021</v>
      </c>
      <c r="F29" s="40">
        <v>11021</v>
      </c>
      <c r="G29" s="38">
        <v>11021</v>
      </c>
      <c r="H29" s="41">
        <v>11021</v>
      </c>
      <c r="I29" s="42">
        <v>11021</v>
      </c>
      <c r="J29" s="38">
        <v>11021</v>
      </c>
      <c r="K29" s="39">
        <v>11021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11021</v>
      </c>
      <c r="D31" s="43">
        <f aca="true" t="shared" si="6" ref="D31:K31">SUM(D29:D30)</f>
        <v>11021</v>
      </c>
      <c r="E31" s="44">
        <f t="shared" si="6"/>
        <v>11021</v>
      </c>
      <c r="F31" s="45">
        <f t="shared" si="6"/>
        <v>11021</v>
      </c>
      <c r="G31" s="43">
        <f t="shared" si="6"/>
        <v>11021</v>
      </c>
      <c r="H31" s="46">
        <f t="shared" si="6"/>
        <v>11021</v>
      </c>
      <c r="I31" s="47">
        <f t="shared" si="6"/>
        <v>11021</v>
      </c>
      <c r="J31" s="43">
        <f t="shared" si="6"/>
        <v>11021</v>
      </c>
      <c r="K31" s="44">
        <f t="shared" si="6"/>
        <v>11021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11021</v>
      </c>
      <c r="D36" s="53">
        <f aca="true" t="shared" si="8" ref="D36:K36">+D31+D35</f>
        <v>11021</v>
      </c>
      <c r="E36" s="54">
        <f t="shared" si="8"/>
        <v>11021</v>
      </c>
      <c r="F36" s="55">
        <f t="shared" si="8"/>
        <v>11021</v>
      </c>
      <c r="G36" s="53">
        <f t="shared" si="8"/>
        <v>11021</v>
      </c>
      <c r="H36" s="56">
        <f t="shared" si="8"/>
        <v>11021</v>
      </c>
      <c r="I36" s="57">
        <f t="shared" si="8"/>
        <v>11021</v>
      </c>
      <c r="J36" s="53">
        <f t="shared" si="8"/>
        <v>11021</v>
      </c>
      <c r="K36" s="54">
        <f t="shared" si="8"/>
        <v>11021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8911</v>
      </c>
      <c r="D38" s="58">
        <v>8911</v>
      </c>
      <c r="E38" s="59">
        <v>8911</v>
      </c>
      <c r="F38" s="60">
        <v>8911</v>
      </c>
      <c r="G38" s="58">
        <v>8911</v>
      </c>
      <c r="H38" s="61">
        <v>8911</v>
      </c>
      <c r="I38" s="62">
        <v>8911</v>
      </c>
      <c r="J38" s="58">
        <v>8911</v>
      </c>
      <c r="K38" s="59">
        <v>8911</v>
      </c>
    </row>
    <row r="39" spans="1:11" ht="12.75">
      <c r="A39" s="19" t="s">
        <v>25</v>
      </c>
      <c r="B39" s="11"/>
      <c r="C39" s="38">
        <f>+C38</f>
        <v>8911</v>
      </c>
      <c r="D39" s="38">
        <f aca="true" t="shared" si="9" ref="D39:K39">+D38</f>
        <v>8911</v>
      </c>
      <c r="E39" s="39">
        <f t="shared" si="9"/>
        <v>8911</v>
      </c>
      <c r="F39" s="40">
        <f t="shared" si="9"/>
        <v>8911</v>
      </c>
      <c r="G39" s="38">
        <f t="shared" si="9"/>
        <v>8911</v>
      </c>
      <c r="H39" s="41">
        <f t="shared" si="9"/>
        <v>8911</v>
      </c>
      <c r="I39" s="42">
        <f t="shared" si="9"/>
        <v>8911</v>
      </c>
      <c r="J39" s="38">
        <f t="shared" si="9"/>
        <v>8911</v>
      </c>
      <c r="K39" s="39">
        <f t="shared" si="9"/>
        <v>8911</v>
      </c>
    </row>
    <row r="40" spans="1:11" ht="12.75">
      <c r="A40" s="18" t="s">
        <v>50</v>
      </c>
      <c r="B40" s="11"/>
      <c r="C40" s="38">
        <v>43</v>
      </c>
      <c r="D40" s="38">
        <v>43</v>
      </c>
      <c r="E40" s="39">
        <v>43</v>
      </c>
      <c r="F40" s="40">
        <v>43</v>
      </c>
      <c r="G40" s="38">
        <v>43</v>
      </c>
      <c r="H40" s="41">
        <v>43</v>
      </c>
      <c r="I40" s="42">
        <v>43</v>
      </c>
      <c r="J40" s="38">
        <v>43</v>
      </c>
      <c r="K40" s="39">
        <v>43</v>
      </c>
    </row>
    <row r="41" spans="1:11" ht="12.75">
      <c r="A41" s="18" t="s">
        <v>51</v>
      </c>
      <c r="B41" s="11"/>
      <c r="C41" s="38">
        <v>85</v>
      </c>
      <c r="D41" s="38">
        <v>85</v>
      </c>
      <c r="E41" s="39">
        <v>85</v>
      </c>
      <c r="F41" s="40">
        <v>85</v>
      </c>
      <c r="G41" s="38">
        <v>85</v>
      </c>
      <c r="H41" s="41">
        <v>85</v>
      </c>
      <c r="I41" s="42">
        <v>85</v>
      </c>
      <c r="J41" s="38">
        <v>85</v>
      </c>
      <c r="K41" s="39">
        <v>85</v>
      </c>
    </row>
    <row r="42" spans="1:11" ht="12.75">
      <c r="A42" s="18" t="s">
        <v>52</v>
      </c>
      <c r="B42" s="11"/>
      <c r="C42" s="38">
        <v>1635</v>
      </c>
      <c r="D42" s="38">
        <v>1635</v>
      </c>
      <c r="E42" s="39">
        <v>1635</v>
      </c>
      <c r="F42" s="40">
        <v>1635</v>
      </c>
      <c r="G42" s="38">
        <v>1635</v>
      </c>
      <c r="H42" s="41">
        <v>1635</v>
      </c>
      <c r="I42" s="42">
        <v>1635</v>
      </c>
      <c r="J42" s="38">
        <v>1635</v>
      </c>
      <c r="K42" s="39">
        <v>1635</v>
      </c>
    </row>
    <row r="43" spans="1:11" ht="12.75">
      <c r="A43" s="18" t="s">
        <v>53</v>
      </c>
      <c r="B43" s="11"/>
      <c r="C43" s="38">
        <v>1039</v>
      </c>
      <c r="D43" s="38">
        <v>1039</v>
      </c>
      <c r="E43" s="39">
        <v>1039</v>
      </c>
      <c r="F43" s="40">
        <v>1039</v>
      </c>
      <c r="G43" s="38">
        <v>1039</v>
      </c>
      <c r="H43" s="41">
        <v>1039</v>
      </c>
      <c r="I43" s="42">
        <v>1039</v>
      </c>
      <c r="J43" s="38">
        <v>1039</v>
      </c>
      <c r="K43" s="39">
        <v>1039</v>
      </c>
    </row>
    <row r="44" spans="1:11" ht="12.75">
      <c r="A44" s="18" t="s">
        <v>54</v>
      </c>
      <c r="B44" s="11"/>
      <c r="C44" s="38">
        <v>279</v>
      </c>
      <c r="D44" s="38">
        <v>279</v>
      </c>
      <c r="E44" s="39">
        <v>279</v>
      </c>
      <c r="F44" s="40">
        <v>279</v>
      </c>
      <c r="G44" s="38">
        <v>279</v>
      </c>
      <c r="H44" s="41">
        <v>279</v>
      </c>
      <c r="I44" s="42">
        <v>279</v>
      </c>
      <c r="J44" s="38">
        <v>279</v>
      </c>
      <c r="K44" s="39">
        <v>279</v>
      </c>
    </row>
    <row r="45" spans="1:11" ht="12.75">
      <c r="A45" s="19" t="s">
        <v>30</v>
      </c>
      <c r="B45" s="11"/>
      <c r="C45" s="48">
        <f>SUM(C40:C44)</f>
        <v>3081</v>
      </c>
      <c r="D45" s="48">
        <f aca="true" t="shared" si="10" ref="D45:K45">SUM(D40:D44)</f>
        <v>3081</v>
      </c>
      <c r="E45" s="49">
        <f t="shared" si="10"/>
        <v>3081</v>
      </c>
      <c r="F45" s="50">
        <f t="shared" si="10"/>
        <v>3081</v>
      </c>
      <c r="G45" s="48">
        <f t="shared" si="10"/>
        <v>3081</v>
      </c>
      <c r="H45" s="51">
        <f t="shared" si="10"/>
        <v>3081</v>
      </c>
      <c r="I45" s="52">
        <f t="shared" si="10"/>
        <v>3081</v>
      </c>
      <c r="J45" s="48">
        <f t="shared" si="10"/>
        <v>3081</v>
      </c>
      <c r="K45" s="49">
        <f t="shared" si="10"/>
        <v>3081</v>
      </c>
    </row>
    <row r="46" spans="1:11" ht="12.75">
      <c r="A46" s="20" t="s">
        <v>31</v>
      </c>
      <c r="B46" s="11" t="s">
        <v>32</v>
      </c>
      <c r="C46" s="53">
        <f>+C39+C45</f>
        <v>11992</v>
      </c>
      <c r="D46" s="53">
        <f aca="true" t="shared" si="11" ref="D46:K46">+D39+D45</f>
        <v>11992</v>
      </c>
      <c r="E46" s="54">
        <f t="shared" si="11"/>
        <v>11992</v>
      </c>
      <c r="F46" s="55">
        <f t="shared" si="11"/>
        <v>11992</v>
      </c>
      <c r="G46" s="53">
        <f t="shared" si="11"/>
        <v>11992</v>
      </c>
      <c r="H46" s="56">
        <f t="shared" si="11"/>
        <v>11992</v>
      </c>
      <c r="I46" s="57">
        <f t="shared" si="11"/>
        <v>11992</v>
      </c>
      <c r="J46" s="53">
        <f t="shared" si="11"/>
        <v>11992</v>
      </c>
      <c r="K46" s="54">
        <f t="shared" si="11"/>
        <v>11992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11500</v>
      </c>
      <c r="D49" s="38">
        <v>11500</v>
      </c>
      <c r="E49" s="64">
        <v>11992</v>
      </c>
      <c r="F49" s="42">
        <v>11992</v>
      </c>
      <c r="G49" s="38">
        <v>11992000</v>
      </c>
      <c r="H49" s="64">
        <v>11992000</v>
      </c>
      <c r="I49" s="42">
        <v>11992000</v>
      </c>
      <c r="J49" s="38">
        <v>11992000</v>
      </c>
      <c r="K49" s="64">
        <v>11992000</v>
      </c>
    </row>
    <row r="50" spans="1:11" ht="12.75">
      <c r="A50" s="18" t="s">
        <v>58</v>
      </c>
      <c r="B50" s="11"/>
      <c r="C50" s="38">
        <v>3215</v>
      </c>
      <c r="D50" s="38">
        <v>3900</v>
      </c>
      <c r="E50" s="64">
        <v>4980</v>
      </c>
      <c r="F50" s="42">
        <v>4980</v>
      </c>
      <c r="G50" s="38">
        <v>4980000</v>
      </c>
      <c r="H50" s="64">
        <v>4980000</v>
      </c>
      <c r="I50" s="42">
        <v>4980000</v>
      </c>
      <c r="J50" s="38">
        <v>4980000</v>
      </c>
      <c r="K50" s="64">
        <v>4980000</v>
      </c>
    </row>
    <row r="51" spans="1:11" ht="12.75">
      <c r="A51" s="18" t="s">
        <v>59</v>
      </c>
      <c r="B51" s="11"/>
      <c r="C51" s="38">
        <v>11500</v>
      </c>
      <c r="D51" s="38">
        <v>11500</v>
      </c>
      <c r="E51" s="64">
        <v>4980</v>
      </c>
      <c r="F51" s="42">
        <v>4980</v>
      </c>
      <c r="G51" s="38">
        <v>4980000</v>
      </c>
      <c r="H51" s="64">
        <v>4980000</v>
      </c>
      <c r="I51" s="42">
        <v>4980000</v>
      </c>
      <c r="J51" s="38">
        <v>4980000</v>
      </c>
      <c r="K51" s="64">
        <v>4980000</v>
      </c>
    </row>
    <row r="52" spans="1:11" ht="12.75">
      <c r="A52" s="23" t="s">
        <v>60</v>
      </c>
      <c r="B52" s="22"/>
      <c r="C52" s="58">
        <v>3215</v>
      </c>
      <c r="D52" s="58">
        <v>3900</v>
      </c>
      <c r="E52" s="80">
        <v>4980</v>
      </c>
      <c r="F52" s="62">
        <v>4980</v>
      </c>
      <c r="G52" s="58">
        <v>4980000</v>
      </c>
      <c r="H52" s="80">
        <v>4980000</v>
      </c>
      <c r="I52" s="62">
        <v>4980000</v>
      </c>
      <c r="J52" s="58">
        <v>4980000</v>
      </c>
      <c r="K52" s="80">
        <v>4980000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2943930</v>
      </c>
      <c r="D55" s="70">
        <v>2805065</v>
      </c>
      <c r="E55" s="71">
        <v>3733541</v>
      </c>
      <c r="F55" s="72">
        <v>3733541</v>
      </c>
      <c r="G55" s="70">
        <v>3733541</v>
      </c>
      <c r="H55" s="73">
        <v>3733541</v>
      </c>
      <c r="I55" s="74">
        <v>1700000</v>
      </c>
      <c r="J55" s="70">
        <v>1793500</v>
      </c>
      <c r="K55" s="71">
        <v>1901110</v>
      </c>
    </row>
    <row r="56" spans="1:11" ht="12.75">
      <c r="A56" s="18" t="s">
        <v>64</v>
      </c>
      <c r="B56" s="11"/>
      <c r="C56" s="70">
        <v>1694549</v>
      </c>
      <c r="D56" s="70">
        <v>2261156</v>
      </c>
      <c r="E56" s="71">
        <v>3044174</v>
      </c>
      <c r="F56" s="72">
        <v>3044174</v>
      </c>
      <c r="G56" s="70">
        <v>3044174</v>
      </c>
      <c r="H56" s="73">
        <v>3044174</v>
      </c>
      <c r="I56" s="74">
        <v>1800000</v>
      </c>
      <c r="J56" s="70">
        <v>1899000</v>
      </c>
      <c r="K56" s="71">
        <v>2012940</v>
      </c>
    </row>
    <row r="57" spans="1:11" ht="12.75">
      <c r="A57" s="18" t="s">
        <v>65</v>
      </c>
      <c r="B57" s="11"/>
      <c r="C57" s="70">
        <v>6034740</v>
      </c>
      <c r="D57" s="70">
        <v>6517519</v>
      </c>
      <c r="E57" s="71">
        <v>3705120</v>
      </c>
      <c r="F57" s="72">
        <v>3705120</v>
      </c>
      <c r="G57" s="70">
        <v>3705120</v>
      </c>
      <c r="H57" s="73">
        <v>3705120</v>
      </c>
      <c r="I57" s="74">
        <v>3120000</v>
      </c>
      <c r="J57" s="70">
        <v>3291600</v>
      </c>
      <c r="K57" s="71">
        <v>3489096</v>
      </c>
    </row>
    <row r="58" spans="1:11" ht="12.75">
      <c r="A58" s="18" t="s">
        <v>66</v>
      </c>
      <c r="B58" s="11"/>
      <c r="C58" s="70">
        <v>1127578</v>
      </c>
      <c r="D58" s="70">
        <v>1504606</v>
      </c>
      <c r="E58" s="71">
        <v>2115504</v>
      </c>
      <c r="F58" s="72">
        <v>2115504</v>
      </c>
      <c r="G58" s="70">
        <v>2115504</v>
      </c>
      <c r="H58" s="73">
        <v>2115504</v>
      </c>
      <c r="I58" s="74">
        <v>1700000</v>
      </c>
      <c r="J58" s="70">
        <v>1793500</v>
      </c>
      <c r="K58" s="71">
        <v>1901110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11800797</v>
      </c>
      <c r="D60" s="65">
        <f aca="true" t="shared" si="12" ref="D60:K60">SUM(D55:D59)</f>
        <v>13088346</v>
      </c>
      <c r="E60" s="66">
        <f t="shared" si="12"/>
        <v>12598339</v>
      </c>
      <c r="F60" s="67">
        <f t="shared" si="12"/>
        <v>12598339</v>
      </c>
      <c r="G60" s="65">
        <f t="shared" si="12"/>
        <v>12598339</v>
      </c>
      <c r="H60" s="68">
        <f t="shared" si="12"/>
        <v>12598339</v>
      </c>
      <c r="I60" s="69">
        <f t="shared" si="12"/>
        <v>8320000</v>
      </c>
      <c r="J60" s="65">
        <f t="shared" si="12"/>
        <v>8777600</v>
      </c>
      <c r="K60" s="66">
        <f t="shared" si="12"/>
        <v>9304256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79726</v>
      </c>
      <c r="D6" s="38">
        <v>79726</v>
      </c>
      <c r="E6" s="39">
        <v>79726</v>
      </c>
      <c r="F6" s="40">
        <v>79726</v>
      </c>
      <c r="G6" s="38">
        <v>79726</v>
      </c>
      <c r="H6" s="41">
        <v>79726</v>
      </c>
      <c r="I6" s="42">
        <v>79726</v>
      </c>
      <c r="J6" s="38">
        <v>79726</v>
      </c>
      <c r="K6" s="39">
        <v>79726</v>
      </c>
    </row>
    <row r="7" spans="1:11" ht="12.75">
      <c r="A7" s="18" t="s">
        <v>20</v>
      </c>
      <c r="B7" s="11"/>
      <c r="C7" s="38">
        <v>40406</v>
      </c>
      <c r="D7" s="38">
        <v>40406</v>
      </c>
      <c r="E7" s="39">
        <v>40406</v>
      </c>
      <c r="F7" s="40">
        <v>40406</v>
      </c>
      <c r="G7" s="38">
        <v>40406</v>
      </c>
      <c r="H7" s="41">
        <v>40406</v>
      </c>
      <c r="I7" s="42">
        <v>40406</v>
      </c>
      <c r="J7" s="38">
        <v>40406</v>
      </c>
      <c r="K7" s="39">
        <v>40406</v>
      </c>
    </row>
    <row r="8" spans="1:11" ht="12.75">
      <c r="A8" s="18" t="s">
        <v>21</v>
      </c>
      <c r="B8" s="11" t="s">
        <v>22</v>
      </c>
      <c r="C8" s="38">
        <v>9190</v>
      </c>
      <c r="D8" s="38">
        <v>9190</v>
      </c>
      <c r="E8" s="39">
        <v>9190</v>
      </c>
      <c r="F8" s="40">
        <v>9190</v>
      </c>
      <c r="G8" s="38">
        <v>9190</v>
      </c>
      <c r="H8" s="41">
        <v>9190</v>
      </c>
      <c r="I8" s="42">
        <v>9190</v>
      </c>
      <c r="J8" s="38">
        <v>9190</v>
      </c>
      <c r="K8" s="39">
        <v>9190</v>
      </c>
    </row>
    <row r="9" spans="1:11" ht="12.75">
      <c r="A9" s="18" t="s">
        <v>23</v>
      </c>
      <c r="B9" s="11" t="s">
        <v>24</v>
      </c>
      <c r="C9" s="38">
        <v>1642</v>
      </c>
      <c r="D9" s="38">
        <v>1642</v>
      </c>
      <c r="E9" s="39">
        <v>1642</v>
      </c>
      <c r="F9" s="40">
        <v>1642</v>
      </c>
      <c r="G9" s="38">
        <v>1642</v>
      </c>
      <c r="H9" s="41">
        <v>1642</v>
      </c>
      <c r="I9" s="42">
        <v>1642</v>
      </c>
      <c r="J9" s="38">
        <v>1642</v>
      </c>
      <c r="K9" s="39">
        <v>1642</v>
      </c>
    </row>
    <row r="10" spans="1:11" ht="12.75">
      <c r="A10" s="19" t="s">
        <v>25</v>
      </c>
      <c r="B10" s="11"/>
      <c r="C10" s="43">
        <f>SUM(C6:C9)</f>
        <v>130964</v>
      </c>
      <c r="D10" s="43">
        <f aca="true" t="shared" si="0" ref="D10:K10">SUM(D6:D9)</f>
        <v>130964</v>
      </c>
      <c r="E10" s="44">
        <f t="shared" si="0"/>
        <v>130964</v>
      </c>
      <c r="F10" s="45">
        <f t="shared" si="0"/>
        <v>130964</v>
      </c>
      <c r="G10" s="43">
        <f t="shared" si="0"/>
        <v>130964</v>
      </c>
      <c r="H10" s="46">
        <f t="shared" si="0"/>
        <v>130964</v>
      </c>
      <c r="I10" s="47">
        <f t="shared" si="0"/>
        <v>130964</v>
      </c>
      <c r="J10" s="43">
        <f t="shared" si="0"/>
        <v>130964</v>
      </c>
      <c r="K10" s="44">
        <f t="shared" si="0"/>
        <v>130964</v>
      </c>
    </row>
    <row r="11" spans="1:11" ht="12.75">
      <c r="A11" s="18" t="s">
        <v>26</v>
      </c>
      <c r="B11" s="11" t="s">
        <v>27</v>
      </c>
      <c r="C11" s="38">
        <v>103</v>
      </c>
      <c r="D11" s="38">
        <v>103</v>
      </c>
      <c r="E11" s="39">
        <v>103</v>
      </c>
      <c r="F11" s="40">
        <v>103</v>
      </c>
      <c r="G11" s="38">
        <v>103</v>
      </c>
      <c r="H11" s="41">
        <v>103</v>
      </c>
      <c r="I11" s="42">
        <v>103</v>
      </c>
      <c r="J11" s="38">
        <v>103</v>
      </c>
      <c r="K11" s="39">
        <v>103</v>
      </c>
    </row>
    <row r="12" spans="1:11" ht="12.75">
      <c r="A12" s="18" t="s">
        <v>28</v>
      </c>
      <c r="B12" s="11" t="s">
        <v>24</v>
      </c>
      <c r="C12" s="38">
        <v>1004</v>
      </c>
      <c r="D12" s="38">
        <v>1004</v>
      </c>
      <c r="E12" s="39">
        <v>1004</v>
      </c>
      <c r="F12" s="40">
        <v>1004</v>
      </c>
      <c r="G12" s="38">
        <v>1004</v>
      </c>
      <c r="H12" s="41">
        <v>1004</v>
      </c>
      <c r="I12" s="42">
        <v>1004</v>
      </c>
      <c r="J12" s="38">
        <v>1004</v>
      </c>
      <c r="K12" s="39">
        <v>1004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1107</v>
      </c>
      <c r="D14" s="48">
        <f aca="true" t="shared" si="1" ref="D14:K14">SUM(D11:D13)</f>
        <v>1107</v>
      </c>
      <c r="E14" s="49">
        <f t="shared" si="1"/>
        <v>1107</v>
      </c>
      <c r="F14" s="50">
        <f t="shared" si="1"/>
        <v>1107</v>
      </c>
      <c r="G14" s="48">
        <f t="shared" si="1"/>
        <v>1107</v>
      </c>
      <c r="H14" s="51">
        <f t="shared" si="1"/>
        <v>1107</v>
      </c>
      <c r="I14" s="52">
        <f t="shared" si="1"/>
        <v>1107</v>
      </c>
      <c r="J14" s="48">
        <f t="shared" si="1"/>
        <v>1107</v>
      </c>
      <c r="K14" s="49">
        <f t="shared" si="1"/>
        <v>1107</v>
      </c>
    </row>
    <row r="15" spans="1:11" ht="12.75">
      <c r="A15" s="20" t="s">
        <v>31</v>
      </c>
      <c r="B15" s="11" t="s">
        <v>32</v>
      </c>
      <c r="C15" s="53">
        <f>+C10+C14</f>
        <v>132071</v>
      </c>
      <c r="D15" s="53">
        <f aca="true" t="shared" si="2" ref="D15:K15">+D10+D14</f>
        <v>132071</v>
      </c>
      <c r="E15" s="54">
        <f t="shared" si="2"/>
        <v>132071</v>
      </c>
      <c r="F15" s="55">
        <f t="shared" si="2"/>
        <v>132071</v>
      </c>
      <c r="G15" s="53">
        <f t="shared" si="2"/>
        <v>132071</v>
      </c>
      <c r="H15" s="56">
        <f t="shared" si="2"/>
        <v>132071</v>
      </c>
      <c r="I15" s="57">
        <f t="shared" si="2"/>
        <v>132071</v>
      </c>
      <c r="J15" s="53">
        <f t="shared" si="2"/>
        <v>132071</v>
      </c>
      <c r="K15" s="54">
        <f t="shared" si="2"/>
        <v>132071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103172</v>
      </c>
      <c r="D17" s="38">
        <v>103172</v>
      </c>
      <c r="E17" s="39">
        <v>103172</v>
      </c>
      <c r="F17" s="40">
        <v>103172</v>
      </c>
      <c r="G17" s="38">
        <v>103172</v>
      </c>
      <c r="H17" s="41">
        <v>103172</v>
      </c>
      <c r="I17" s="42">
        <v>103172</v>
      </c>
      <c r="J17" s="38">
        <v>103172</v>
      </c>
      <c r="K17" s="39">
        <v>103172</v>
      </c>
    </row>
    <row r="18" spans="1:11" ht="12.75">
      <c r="A18" s="18" t="s">
        <v>35</v>
      </c>
      <c r="B18" s="11"/>
      <c r="C18" s="38">
        <v>178</v>
      </c>
      <c r="D18" s="38">
        <v>178</v>
      </c>
      <c r="E18" s="39">
        <v>178</v>
      </c>
      <c r="F18" s="40">
        <v>178</v>
      </c>
      <c r="G18" s="38">
        <v>178</v>
      </c>
      <c r="H18" s="41">
        <v>178</v>
      </c>
      <c r="I18" s="42">
        <v>178</v>
      </c>
      <c r="J18" s="38">
        <v>178</v>
      </c>
      <c r="K18" s="39">
        <v>178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244</v>
      </c>
      <c r="D20" s="38">
        <v>244</v>
      </c>
      <c r="E20" s="39">
        <v>244</v>
      </c>
      <c r="F20" s="40">
        <v>244</v>
      </c>
      <c r="G20" s="38">
        <v>244</v>
      </c>
      <c r="H20" s="41">
        <v>244</v>
      </c>
      <c r="I20" s="42">
        <v>244</v>
      </c>
      <c r="J20" s="38">
        <v>244</v>
      </c>
      <c r="K20" s="39">
        <v>244</v>
      </c>
    </row>
    <row r="21" spans="1:11" ht="12.75">
      <c r="A21" s="18" t="s">
        <v>38</v>
      </c>
      <c r="B21" s="11"/>
      <c r="C21" s="38">
        <v>8922</v>
      </c>
      <c r="D21" s="38">
        <v>8922</v>
      </c>
      <c r="E21" s="39">
        <v>8922</v>
      </c>
      <c r="F21" s="40">
        <v>8922</v>
      </c>
      <c r="G21" s="38">
        <v>8922</v>
      </c>
      <c r="H21" s="41">
        <v>8922</v>
      </c>
      <c r="I21" s="42">
        <v>8922</v>
      </c>
      <c r="J21" s="38">
        <v>8922</v>
      </c>
      <c r="K21" s="39">
        <v>8922</v>
      </c>
    </row>
    <row r="22" spans="1:11" ht="12.75">
      <c r="A22" s="19" t="s">
        <v>25</v>
      </c>
      <c r="B22" s="11"/>
      <c r="C22" s="43">
        <f>SUM(C17:C21)</f>
        <v>112516</v>
      </c>
      <c r="D22" s="43">
        <f aca="true" t="shared" si="3" ref="D22:K22">SUM(D17:D21)</f>
        <v>112516</v>
      </c>
      <c r="E22" s="44">
        <f t="shared" si="3"/>
        <v>112516</v>
      </c>
      <c r="F22" s="45">
        <f t="shared" si="3"/>
        <v>112516</v>
      </c>
      <c r="G22" s="43">
        <f t="shared" si="3"/>
        <v>112516</v>
      </c>
      <c r="H22" s="46">
        <f t="shared" si="3"/>
        <v>112516</v>
      </c>
      <c r="I22" s="47">
        <f t="shared" si="3"/>
        <v>112516</v>
      </c>
      <c r="J22" s="43">
        <f t="shared" si="3"/>
        <v>112516</v>
      </c>
      <c r="K22" s="44">
        <f t="shared" si="3"/>
        <v>112516</v>
      </c>
    </row>
    <row r="23" spans="1:11" ht="12.75">
      <c r="A23" s="18" t="s">
        <v>39</v>
      </c>
      <c r="B23" s="11"/>
      <c r="C23" s="38">
        <v>14600</v>
      </c>
      <c r="D23" s="38">
        <v>14600</v>
      </c>
      <c r="E23" s="39">
        <v>14600</v>
      </c>
      <c r="F23" s="40">
        <v>14600</v>
      </c>
      <c r="G23" s="38">
        <v>14600</v>
      </c>
      <c r="H23" s="41">
        <v>14600</v>
      </c>
      <c r="I23" s="42">
        <v>14600</v>
      </c>
      <c r="J23" s="38">
        <v>14600</v>
      </c>
      <c r="K23" s="39">
        <v>14600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2792</v>
      </c>
      <c r="D25" s="38">
        <v>2792</v>
      </c>
      <c r="E25" s="39">
        <v>2792</v>
      </c>
      <c r="F25" s="40">
        <v>2792</v>
      </c>
      <c r="G25" s="38">
        <v>2792</v>
      </c>
      <c r="H25" s="41">
        <v>2792</v>
      </c>
      <c r="I25" s="42">
        <v>2792</v>
      </c>
      <c r="J25" s="38">
        <v>2792</v>
      </c>
      <c r="K25" s="39">
        <v>2792</v>
      </c>
    </row>
    <row r="26" spans="1:11" ht="12.75">
      <c r="A26" s="19" t="s">
        <v>30</v>
      </c>
      <c r="B26" s="11"/>
      <c r="C26" s="48">
        <f>SUM(C23:C25)</f>
        <v>17392</v>
      </c>
      <c r="D26" s="48">
        <f aca="true" t="shared" si="4" ref="D26:K26">SUM(D23:D25)</f>
        <v>17392</v>
      </c>
      <c r="E26" s="49">
        <f t="shared" si="4"/>
        <v>17392</v>
      </c>
      <c r="F26" s="50">
        <f t="shared" si="4"/>
        <v>17392</v>
      </c>
      <c r="G26" s="48">
        <f t="shared" si="4"/>
        <v>17392</v>
      </c>
      <c r="H26" s="51">
        <f t="shared" si="4"/>
        <v>17392</v>
      </c>
      <c r="I26" s="52">
        <f t="shared" si="4"/>
        <v>17392</v>
      </c>
      <c r="J26" s="48">
        <f t="shared" si="4"/>
        <v>17392</v>
      </c>
      <c r="K26" s="49">
        <f t="shared" si="4"/>
        <v>17392</v>
      </c>
    </row>
    <row r="27" spans="1:11" ht="12.75">
      <c r="A27" s="20" t="s">
        <v>31</v>
      </c>
      <c r="B27" s="11" t="s">
        <v>32</v>
      </c>
      <c r="C27" s="53">
        <f>+C22+C26</f>
        <v>129908</v>
      </c>
      <c r="D27" s="53">
        <f aca="true" t="shared" si="5" ref="D27:K27">+D22+D26</f>
        <v>129908</v>
      </c>
      <c r="E27" s="54">
        <f t="shared" si="5"/>
        <v>129908</v>
      </c>
      <c r="F27" s="55">
        <f t="shared" si="5"/>
        <v>129908</v>
      </c>
      <c r="G27" s="53">
        <f t="shared" si="5"/>
        <v>129908</v>
      </c>
      <c r="H27" s="56">
        <f t="shared" si="5"/>
        <v>129908</v>
      </c>
      <c r="I27" s="57">
        <f t="shared" si="5"/>
        <v>129908</v>
      </c>
      <c r="J27" s="53">
        <f t="shared" si="5"/>
        <v>129908</v>
      </c>
      <c r="K27" s="54">
        <f t="shared" si="5"/>
        <v>129908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101399</v>
      </c>
      <c r="D29" s="38">
        <v>101399</v>
      </c>
      <c r="E29" s="39">
        <v>101399</v>
      </c>
      <c r="F29" s="40">
        <v>101399</v>
      </c>
      <c r="G29" s="38">
        <v>101399</v>
      </c>
      <c r="H29" s="41">
        <v>101399</v>
      </c>
      <c r="I29" s="42">
        <v>101399</v>
      </c>
      <c r="J29" s="38">
        <v>101399</v>
      </c>
      <c r="K29" s="39">
        <v>101399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101399</v>
      </c>
      <c r="D31" s="43">
        <f aca="true" t="shared" si="6" ref="D31:K31">SUM(D29:D30)</f>
        <v>101399</v>
      </c>
      <c r="E31" s="44">
        <f t="shared" si="6"/>
        <v>101399</v>
      </c>
      <c r="F31" s="45">
        <f t="shared" si="6"/>
        <v>101399</v>
      </c>
      <c r="G31" s="43">
        <f t="shared" si="6"/>
        <v>101399</v>
      </c>
      <c r="H31" s="46">
        <f t="shared" si="6"/>
        <v>101399</v>
      </c>
      <c r="I31" s="47">
        <f t="shared" si="6"/>
        <v>101399</v>
      </c>
      <c r="J31" s="43">
        <f t="shared" si="6"/>
        <v>101399</v>
      </c>
      <c r="K31" s="44">
        <f t="shared" si="6"/>
        <v>101399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30053</v>
      </c>
      <c r="D34" s="38">
        <v>30053</v>
      </c>
      <c r="E34" s="39">
        <v>30053</v>
      </c>
      <c r="F34" s="40">
        <v>30053</v>
      </c>
      <c r="G34" s="38">
        <v>30053</v>
      </c>
      <c r="H34" s="41">
        <v>30053</v>
      </c>
      <c r="I34" s="42">
        <v>30053</v>
      </c>
      <c r="J34" s="38">
        <v>30053</v>
      </c>
      <c r="K34" s="39">
        <v>30053</v>
      </c>
    </row>
    <row r="35" spans="1:11" ht="12.75">
      <c r="A35" s="19" t="s">
        <v>30</v>
      </c>
      <c r="B35" s="11"/>
      <c r="C35" s="48">
        <f>SUM(C32:C34)</f>
        <v>30053</v>
      </c>
      <c r="D35" s="48">
        <f aca="true" t="shared" si="7" ref="D35:K35">SUM(D32:D34)</f>
        <v>30053</v>
      </c>
      <c r="E35" s="49">
        <f t="shared" si="7"/>
        <v>30053</v>
      </c>
      <c r="F35" s="50">
        <f t="shared" si="7"/>
        <v>30053</v>
      </c>
      <c r="G35" s="48">
        <f t="shared" si="7"/>
        <v>30053</v>
      </c>
      <c r="H35" s="51">
        <f t="shared" si="7"/>
        <v>30053</v>
      </c>
      <c r="I35" s="52">
        <f t="shared" si="7"/>
        <v>30053</v>
      </c>
      <c r="J35" s="48">
        <f t="shared" si="7"/>
        <v>30053</v>
      </c>
      <c r="K35" s="49">
        <f t="shared" si="7"/>
        <v>30053</v>
      </c>
    </row>
    <row r="36" spans="1:11" ht="12.75">
      <c r="A36" s="20" t="s">
        <v>31</v>
      </c>
      <c r="B36" s="11" t="s">
        <v>32</v>
      </c>
      <c r="C36" s="53">
        <f>+C31+C35</f>
        <v>131452</v>
      </c>
      <c r="D36" s="53">
        <f aca="true" t="shared" si="8" ref="D36:K36">+D31+D35</f>
        <v>131452</v>
      </c>
      <c r="E36" s="54">
        <f t="shared" si="8"/>
        <v>131452</v>
      </c>
      <c r="F36" s="55">
        <f t="shared" si="8"/>
        <v>131452</v>
      </c>
      <c r="G36" s="53">
        <f t="shared" si="8"/>
        <v>131452</v>
      </c>
      <c r="H36" s="56">
        <f t="shared" si="8"/>
        <v>131452</v>
      </c>
      <c r="I36" s="57">
        <f t="shared" si="8"/>
        <v>131452</v>
      </c>
      <c r="J36" s="53">
        <f t="shared" si="8"/>
        <v>131452</v>
      </c>
      <c r="K36" s="54">
        <f t="shared" si="8"/>
        <v>131452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117284</v>
      </c>
      <c r="D38" s="58">
        <v>117284</v>
      </c>
      <c r="E38" s="59">
        <v>117284</v>
      </c>
      <c r="F38" s="60">
        <v>117284</v>
      </c>
      <c r="G38" s="58">
        <v>117284</v>
      </c>
      <c r="H38" s="61">
        <v>117284</v>
      </c>
      <c r="I38" s="62">
        <v>117284</v>
      </c>
      <c r="J38" s="58">
        <v>117284</v>
      </c>
      <c r="K38" s="59">
        <v>117284</v>
      </c>
    </row>
    <row r="39" spans="1:11" ht="12.75">
      <c r="A39" s="19" t="s">
        <v>25</v>
      </c>
      <c r="B39" s="11"/>
      <c r="C39" s="38">
        <f>+C38</f>
        <v>117284</v>
      </c>
      <c r="D39" s="38">
        <f aca="true" t="shared" si="9" ref="D39:K39">+D38</f>
        <v>117284</v>
      </c>
      <c r="E39" s="39">
        <f t="shared" si="9"/>
        <v>117284</v>
      </c>
      <c r="F39" s="40">
        <f t="shared" si="9"/>
        <v>117284</v>
      </c>
      <c r="G39" s="38">
        <f t="shared" si="9"/>
        <v>117284</v>
      </c>
      <c r="H39" s="41">
        <f t="shared" si="9"/>
        <v>117284</v>
      </c>
      <c r="I39" s="42">
        <f t="shared" si="9"/>
        <v>117284</v>
      </c>
      <c r="J39" s="38">
        <f t="shared" si="9"/>
        <v>117284</v>
      </c>
      <c r="K39" s="39">
        <f t="shared" si="9"/>
        <v>117284</v>
      </c>
    </row>
    <row r="40" spans="1:11" ht="12.75">
      <c r="A40" s="18" t="s">
        <v>50</v>
      </c>
      <c r="B40" s="11"/>
      <c r="C40" s="38">
        <v>176</v>
      </c>
      <c r="D40" s="38">
        <v>176</v>
      </c>
      <c r="E40" s="39">
        <v>176</v>
      </c>
      <c r="F40" s="40">
        <v>176</v>
      </c>
      <c r="G40" s="38">
        <v>176</v>
      </c>
      <c r="H40" s="41">
        <v>176</v>
      </c>
      <c r="I40" s="42">
        <v>176</v>
      </c>
      <c r="J40" s="38">
        <v>176</v>
      </c>
      <c r="K40" s="39">
        <v>176</v>
      </c>
    </row>
    <row r="41" spans="1:11" ht="12.75">
      <c r="A41" s="18" t="s">
        <v>51</v>
      </c>
      <c r="B41" s="11"/>
      <c r="C41" s="38">
        <v>1528</v>
      </c>
      <c r="D41" s="38">
        <v>1528</v>
      </c>
      <c r="E41" s="39">
        <v>1528</v>
      </c>
      <c r="F41" s="40">
        <v>1528</v>
      </c>
      <c r="G41" s="38">
        <v>1528</v>
      </c>
      <c r="H41" s="41">
        <v>1528</v>
      </c>
      <c r="I41" s="42">
        <v>1528</v>
      </c>
      <c r="J41" s="38">
        <v>1528</v>
      </c>
      <c r="K41" s="39">
        <v>1528</v>
      </c>
    </row>
    <row r="42" spans="1:11" ht="12.75">
      <c r="A42" s="18" t="s">
        <v>52</v>
      </c>
      <c r="B42" s="11"/>
      <c r="C42" s="38">
        <v>10313</v>
      </c>
      <c r="D42" s="38">
        <v>10313</v>
      </c>
      <c r="E42" s="39">
        <v>10313</v>
      </c>
      <c r="F42" s="40">
        <v>10313</v>
      </c>
      <c r="G42" s="38">
        <v>10313</v>
      </c>
      <c r="H42" s="41">
        <v>10313</v>
      </c>
      <c r="I42" s="42">
        <v>10313</v>
      </c>
      <c r="J42" s="38">
        <v>10313</v>
      </c>
      <c r="K42" s="39">
        <v>10313</v>
      </c>
    </row>
    <row r="43" spans="1:11" ht="12.75">
      <c r="A43" s="18" t="s">
        <v>53</v>
      </c>
      <c r="B43" s="11"/>
      <c r="C43" s="38">
        <v>117</v>
      </c>
      <c r="D43" s="38">
        <v>117</v>
      </c>
      <c r="E43" s="39">
        <v>117</v>
      </c>
      <c r="F43" s="40">
        <v>117</v>
      </c>
      <c r="G43" s="38">
        <v>117</v>
      </c>
      <c r="H43" s="41">
        <v>117</v>
      </c>
      <c r="I43" s="42">
        <v>117</v>
      </c>
      <c r="J43" s="38">
        <v>117</v>
      </c>
      <c r="K43" s="39">
        <v>117</v>
      </c>
    </row>
    <row r="44" spans="1:11" ht="12.75">
      <c r="A44" s="18" t="s">
        <v>54</v>
      </c>
      <c r="B44" s="11"/>
      <c r="C44" s="38">
        <v>2204</v>
      </c>
      <c r="D44" s="38">
        <v>2204</v>
      </c>
      <c r="E44" s="39">
        <v>2204</v>
      </c>
      <c r="F44" s="40">
        <v>2204</v>
      </c>
      <c r="G44" s="38">
        <v>2204</v>
      </c>
      <c r="H44" s="41">
        <v>2204</v>
      </c>
      <c r="I44" s="42">
        <v>2204</v>
      </c>
      <c r="J44" s="38">
        <v>2204</v>
      </c>
      <c r="K44" s="39">
        <v>2204</v>
      </c>
    </row>
    <row r="45" spans="1:11" ht="12.75">
      <c r="A45" s="19" t="s">
        <v>30</v>
      </c>
      <c r="B45" s="11"/>
      <c r="C45" s="48">
        <f>SUM(C40:C44)</f>
        <v>14338</v>
      </c>
      <c r="D45" s="48">
        <f aca="true" t="shared" si="10" ref="D45:K45">SUM(D40:D44)</f>
        <v>14338</v>
      </c>
      <c r="E45" s="49">
        <f t="shared" si="10"/>
        <v>14338</v>
      </c>
      <c r="F45" s="50">
        <f t="shared" si="10"/>
        <v>14338</v>
      </c>
      <c r="G45" s="48">
        <f t="shared" si="10"/>
        <v>14338</v>
      </c>
      <c r="H45" s="51">
        <f t="shared" si="10"/>
        <v>14338</v>
      </c>
      <c r="I45" s="52">
        <f t="shared" si="10"/>
        <v>14338</v>
      </c>
      <c r="J45" s="48">
        <f t="shared" si="10"/>
        <v>14338</v>
      </c>
      <c r="K45" s="49">
        <f t="shared" si="10"/>
        <v>14338</v>
      </c>
    </row>
    <row r="46" spans="1:11" ht="12.75">
      <c r="A46" s="20" t="s">
        <v>31</v>
      </c>
      <c r="B46" s="11" t="s">
        <v>32</v>
      </c>
      <c r="C46" s="53">
        <f>+C39+C45</f>
        <v>131622</v>
      </c>
      <c r="D46" s="53">
        <f aca="true" t="shared" si="11" ref="D46:K46">+D39+D45</f>
        <v>131622</v>
      </c>
      <c r="E46" s="54">
        <f t="shared" si="11"/>
        <v>131622</v>
      </c>
      <c r="F46" s="55">
        <f t="shared" si="11"/>
        <v>131622</v>
      </c>
      <c r="G46" s="53">
        <f t="shared" si="11"/>
        <v>131622</v>
      </c>
      <c r="H46" s="56">
        <f t="shared" si="11"/>
        <v>131622</v>
      </c>
      <c r="I46" s="57">
        <f t="shared" si="11"/>
        <v>131622</v>
      </c>
      <c r="J46" s="53">
        <f t="shared" si="11"/>
        <v>131622</v>
      </c>
      <c r="K46" s="54">
        <f t="shared" si="11"/>
        <v>131622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19663646</v>
      </c>
      <c r="E49" s="64">
        <v>19663646</v>
      </c>
      <c r="F49" s="42">
        <v>19664</v>
      </c>
      <c r="G49" s="38">
        <v>19664</v>
      </c>
      <c r="H49" s="64">
        <v>19664</v>
      </c>
      <c r="I49" s="42">
        <v>20844</v>
      </c>
      <c r="J49" s="38">
        <v>21969</v>
      </c>
      <c r="K49" s="64">
        <v>23156</v>
      </c>
    </row>
    <row r="50" spans="1:11" ht="12.75">
      <c r="A50" s="18" t="s">
        <v>58</v>
      </c>
      <c r="B50" s="11"/>
      <c r="C50" s="38"/>
      <c r="D50" s="38">
        <v>11800153</v>
      </c>
      <c r="E50" s="64">
        <v>11800153</v>
      </c>
      <c r="F50" s="42">
        <v>19664</v>
      </c>
      <c r="G50" s="38">
        <v>19664</v>
      </c>
      <c r="H50" s="64">
        <v>19664</v>
      </c>
      <c r="I50" s="42">
        <v>20844</v>
      </c>
      <c r="J50" s="38">
        <v>21969</v>
      </c>
      <c r="K50" s="64">
        <v>23156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>
        <v>3032000</v>
      </c>
      <c r="E52" s="80">
        <v>2850000</v>
      </c>
      <c r="F52" s="62">
        <v>19664</v>
      </c>
      <c r="G52" s="58">
        <v>19664</v>
      </c>
      <c r="H52" s="80">
        <v>19664</v>
      </c>
      <c r="I52" s="62">
        <v>20844</v>
      </c>
      <c r="J52" s="58">
        <v>21969</v>
      </c>
      <c r="K52" s="80">
        <v>23156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20000000</v>
      </c>
      <c r="E55" s="71">
        <v>21280000</v>
      </c>
      <c r="F55" s="72">
        <v>22407840</v>
      </c>
      <c r="G55" s="70">
        <v>22407840</v>
      </c>
      <c r="H55" s="73">
        <v>22407840</v>
      </c>
      <c r="I55" s="74">
        <v>23752310</v>
      </c>
      <c r="J55" s="70">
        <v>25034935</v>
      </c>
      <c r="K55" s="71">
        <v>26386822</v>
      </c>
    </row>
    <row r="56" spans="1:11" ht="12.75">
      <c r="A56" s="18" t="s">
        <v>64</v>
      </c>
      <c r="B56" s="11"/>
      <c r="C56" s="70"/>
      <c r="D56" s="70">
        <v>10000000</v>
      </c>
      <c r="E56" s="71">
        <v>10640000</v>
      </c>
      <c r="F56" s="72">
        <v>11203920</v>
      </c>
      <c r="G56" s="70">
        <v>11203920</v>
      </c>
      <c r="H56" s="73">
        <v>11203920</v>
      </c>
      <c r="I56" s="74">
        <v>11876155</v>
      </c>
      <c r="J56" s="70">
        <v>12517468</v>
      </c>
      <c r="K56" s="71">
        <v>13193411</v>
      </c>
    </row>
    <row r="57" spans="1:11" ht="12.75">
      <c r="A57" s="18" t="s">
        <v>65</v>
      </c>
      <c r="B57" s="11"/>
      <c r="C57" s="70">
        <v>45666204</v>
      </c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>
        <v>3032000</v>
      </c>
      <c r="E58" s="71">
        <v>3032000</v>
      </c>
      <c r="F58" s="72">
        <v>3192696</v>
      </c>
      <c r="G58" s="70">
        <v>3192696</v>
      </c>
      <c r="H58" s="73">
        <v>3192696</v>
      </c>
      <c r="I58" s="74">
        <v>3384258</v>
      </c>
      <c r="J58" s="70">
        <v>3567008</v>
      </c>
      <c r="K58" s="71">
        <v>3759626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45666204</v>
      </c>
      <c r="D60" s="65">
        <f aca="true" t="shared" si="12" ref="D60:K60">SUM(D55:D59)</f>
        <v>33032000</v>
      </c>
      <c r="E60" s="66">
        <f t="shared" si="12"/>
        <v>34952000</v>
      </c>
      <c r="F60" s="67">
        <f t="shared" si="12"/>
        <v>36804456</v>
      </c>
      <c r="G60" s="65">
        <f t="shared" si="12"/>
        <v>36804456</v>
      </c>
      <c r="H60" s="68">
        <f t="shared" si="12"/>
        <v>36804456</v>
      </c>
      <c r="I60" s="69">
        <f t="shared" si="12"/>
        <v>39012723</v>
      </c>
      <c r="J60" s="65">
        <f t="shared" si="12"/>
        <v>41119411</v>
      </c>
      <c r="K60" s="66">
        <f t="shared" si="12"/>
        <v>43339859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75000</v>
      </c>
      <c r="D63" s="38">
        <v>75000</v>
      </c>
      <c r="E63" s="39">
        <v>75000</v>
      </c>
      <c r="F63" s="86">
        <v>75000</v>
      </c>
      <c r="G63" s="38">
        <v>75000</v>
      </c>
      <c r="H63" s="41">
        <v>75000</v>
      </c>
      <c r="I63" s="42">
        <v>75000</v>
      </c>
      <c r="J63" s="38">
        <v>75000</v>
      </c>
      <c r="K63" s="39">
        <v>75000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20</v>
      </c>
      <c r="D68" s="58">
        <v>20</v>
      </c>
      <c r="E68" s="59">
        <v>20</v>
      </c>
      <c r="F68" s="91">
        <v>20</v>
      </c>
      <c r="G68" s="92">
        <v>20</v>
      </c>
      <c r="H68" s="93">
        <v>20</v>
      </c>
      <c r="I68" s="62">
        <v>20</v>
      </c>
      <c r="J68" s="58">
        <v>20</v>
      </c>
      <c r="K68" s="59">
        <v>20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36804877</v>
      </c>
      <c r="G71" s="70">
        <v>36804877</v>
      </c>
      <c r="H71" s="73">
        <v>36804877</v>
      </c>
      <c r="I71" s="74">
        <v>39013170</v>
      </c>
      <c r="J71" s="70">
        <v>41119881</v>
      </c>
      <c r="K71" s="71">
        <v>43340354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36804877</v>
      </c>
      <c r="G79" s="75">
        <f t="shared" si="13"/>
        <v>36804877</v>
      </c>
      <c r="H79" s="78">
        <f t="shared" si="13"/>
        <v>36804877</v>
      </c>
      <c r="I79" s="79">
        <f t="shared" si="13"/>
        <v>39013170</v>
      </c>
      <c r="J79" s="75">
        <f t="shared" si="13"/>
        <v>41119881</v>
      </c>
      <c r="K79" s="76">
        <f t="shared" si="13"/>
        <v>43340354</v>
      </c>
    </row>
    <row r="80" spans="1:11" ht="12.75">
      <c r="A80" s="94" t="s">
        <v>111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112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113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116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119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120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2019-12-02T14:31:10Z</dcterms:created>
  <dcterms:modified xsi:type="dcterms:W3CDTF">2019-12-02T14:50:34Z</dcterms:modified>
  <cp:category/>
  <cp:version/>
  <cp:contentType/>
  <cp:contentStatus/>
</cp:coreProperties>
</file>